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ilearning.sharepoint.com/sites/Courseware604-05Cisco/Shared Documents/05 Cisco/CCST Instructor Resources (LISA)/"/>
    </mc:Choice>
  </mc:AlternateContent>
  <xr:revisionPtr revIDLastSave="1766" documentId="13_ncr:1_{6BE22E3C-89F8-47A7-89A5-84F22BF657D8}" xr6:coauthVersionLast="47" xr6:coauthVersionMax="47" xr10:uidLastSave="{D27171AE-6309-431A-978D-CB8B175B3980}"/>
  <bookViews>
    <workbookView xWindow="28680" yWindow="-120" windowWidth="29040" windowHeight="15720" xr2:uid="{A0D03442-99D0-4371-96FE-EC37D007B067}"/>
  </bookViews>
  <sheets>
    <sheet name="Project Tracking" sheetId="25" r:id="rId1"/>
    <sheet name=" Course Summary" sheetId="23" r:id="rId2"/>
    <sheet name="Unit 1" sheetId="15" r:id="rId3"/>
    <sheet name="Unit 2" sheetId="21" r:id="rId4"/>
    <sheet name="Unit 3" sheetId="22" r:id="rId5"/>
    <sheet name="Unit 4" sheetId="18" r:id="rId6"/>
    <sheet name="Unit 5" sheetId="19" r:id="rId7"/>
    <sheet name="Unit 6" sheetId="20" r:id="rId8"/>
    <sheet name="Certification Mapping" sheetId="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5" l="1"/>
  <c r="E64" i="25"/>
  <c r="F27" i="25"/>
  <c r="E27" i="25"/>
  <c r="E63" i="21" l="1"/>
  <c r="D63" i="21"/>
  <c r="D49" i="23" l="1"/>
  <c r="D41" i="23"/>
  <c r="D31" i="23"/>
  <c r="D19" i="23"/>
  <c r="D9" i="23"/>
  <c r="E59" i="23"/>
  <c r="D59" i="23"/>
  <c r="E49" i="23"/>
  <c r="E41" i="23"/>
  <c r="E31" i="23"/>
  <c r="E19" i="23"/>
  <c r="E9" i="23"/>
  <c r="E80" i="22" l="1"/>
  <c r="E82" i="22" s="1"/>
  <c r="E83" i="22" s="1"/>
  <c r="D80" i="22"/>
  <c r="D82" i="22" s="1"/>
  <c r="D83" i="22" s="1"/>
  <c r="E76" i="22"/>
  <c r="D76" i="22"/>
  <c r="E73" i="22"/>
  <c r="D73" i="22"/>
  <c r="E61" i="22"/>
  <c r="D61" i="22"/>
  <c r="E51" i="22"/>
  <c r="D51" i="22"/>
  <c r="E42" i="22"/>
  <c r="D42" i="22"/>
  <c r="E32" i="22"/>
  <c r="D32" i="22"/>
  <c r="E22" i="22"/>
  <c r="D22" i="22"/>
  <c r="E14" i="22"/>
  <c r="D14" i="22"/>
  <c r="E5" i="22"/>
  <c r="D5" i="22"/>
  <c r="E61" i="21" l="1"/>
  <c r="E64" i="21" s="1"/>
  <c r="D61" i="21"/>
  <c r="D64" i="21" s="1"/>
  <c r="E57" i="21"/>
  <c r="D57" i="21"/>
  <c r="E54" i="21"/>
  <c r="D54" i="21"/>
  <c r="E44" i="21"/>
  <c r="D44" i="21"/>
  <c r="E34" i="21"/>
  <c r="D34" i="21"/>
  <c r="E22" i="21"/>
  <c r="D22" i="21"/>
  <c r="E14" i="21"/>
  <c r="D14" i="21"/>
  <c r="E5" i="21"/>
  <c r="D5" i="21"/>
  <c r="E53" i="20"/>
  <c r="E55" i="20" s="1"/>
  <c r="E56" i="20" s="1"/>
  <c r="D53" i="20"/>
  <c r="E49" i="20"/>
  <c r="D49" i="20"/>
  <c r="E46" i="20"/>
  <c r="D46" i="20"/>
  <c r="E38" i="20"/>
  <c r="D38" i="20"/>
  <c r="E29" i="20"/>
  <c r="D29" i="20"/>
  <c r="D55" i="20" s="1"/>
  <c r="D56" i="20" s="1"/>
  <c r="E21" i="20"/>
  <c r="D21" i="20"/>
  <c r="E13" i="20"/>
  <c r="D13" i="20"/>
  <c r="E5" i="20"/>
  <c r="D5" i="20"/>
  <c r="E39" i="19" l="1"/>
  <c r="E40" i="19" s="1"/>
  <c r="D39" i="19"/>
  <c r="D40" i="19" s="1"/>
  <c r="E37" i="19"/>
  <c r="D37" i="19"/>
  <c r="E33" i="19"/>
  <c r="D33" i="19"/>
  <c r="E30" i="19"/>
  <c r="D30" i="19"/>
  <c r="E22" i="19"/>
  <c r="D22" i="19"/>
  <c r="E14" i="19"/>
  <c r="D14" i="19"/>
  <c r="E5" i="19"/>
  <c r="D5" i="19"/>
  <c r="E59" i="18"/>
  <c r="E61" i="18" s="1"/>
  <c r="E62" i="18" s="1"/>
  <c r="D59" i="18"/>
  <c r="D61" i="18" s="1"/>
  <c r="D62" i="18" s="1"/>
  <c r="E55" i="18"/>
  <c r="D55" i="18"/>
  <c r="E52" i="18"/>
  <c r="D52" i="18"/>
  <c r="E44" i="18"/>
  <c r="D44" i="18"/>
  <c r="E33" i="18"/>
  <c r="D33" i="18"/>
  <c r="E23" i="18"/>
  <c r="D23" i="18"/>
  <c r="E14" i="18"/>
  <c r="D14" i="18"/>
  <c r="E5" i="18"/>
  <c r="D5" i="18"/>
  <c r="E36" i="15" l="1"/>
  <c r="E38" i="15" s="1"/>
  <c r="E39" i="15" s="1"/>
  <c r="D36" i="15"/>
  <c r="E32" i="15"/>
  <c r="D32" i="15"/>
  <c r="E29" i="15"/>
  <c r="D29" i="15"/>
  <c r="E20" i="15"/>
  <c r="D20" i="15"/>
  <c r="E12" i="15"/>
  <c r="D12" i="15"/>
  <c r="E5" i="15"/>
  <c r="D5" i="15"/>
  <c r="D38" i="15" l="1"/>
  <c r="D39" i="15" s="1"/>
</calcChain>
</file>

<file path=xl/sharedStrings.xml><?xml version="1.0" encoding="utf-8"?>
<sst xmlns="http://schemas.openxmlformats.org/spreadsheetml/2006/main" count="1425" uniqueCount="245">
  <si>
    <t>Unit</t>
  </si>
  <si>
    <t xml:space="preserve">Lesson </t>
  </si>
  <si>
    <t>Self Study</t>
  </si>
  <si>
    <t>Instructor Led</t>
  </si>
  <si>
    <t>Hours</t>
  </si>
  <si>
    <t>Lesson Topic</t>
  </si>
  <si>
    <t>Objective Description</t>
  </si>
  <si>
    <t>Unit 1: Overview</t>
  </si>
  <si>
    <t>Overview</t>
  </si>
  <si>
    <t xml:space="preserve">Total Time  </t>
  </si>
  <si>
    <t>Practice Exercise</t>
  </si>
  <si>
    <t>Practice Questions</t>
  </si>
  <si>
    <t>Unit 1: Summary</t>
  </si>
  <si>
    <t>Summary</t>
  </si>
  <si>
    <t>Unit 1: Assessments</t>
  </si>
  <si>
    <t>Objective Assessment</t>
  </si>
  <si>
    <t>Create Project</t>
  </si>
  <si>
    <t>Total Time to Complete Unit</t>
  </si>
  <si>
    <t>Minutes</t>
  </si>
  <si>
    <t>Obj #</t>
  </si>
  <si>
    <t>Unit 1: IT Support Job Tasks and Responsibilities</t>
  </si>
  <si>
    <t>Lesson 1: Introduction to IT Support</t>
  </si>
  <si>
    <t xml:space="preserve">Role </t>
  </si>
  <si>
    <t>Define key help desk concepts.</t>
  </si>
  <si>
    <t>Help Desk Concepts</t>
  </si>
  <si>
    <t>Lesson 2: Time Management and Documentation</t>
  </si>
  <si>
    <t>Prioritize Tasks</t>
  </si>
  <si>
    <t>Prepare documentation to summarize a customer interaction.</t>
  </si>
  <si>
    <t>Urgent Requests</t>
  </si>
  <si>
    <t>Documentation</t>
  </si>
  <si>
    <t>Lesson 3: Ticketing Systems and Troubleshooting</t>
  </si>
  <si>
    <t>Ticket Queues</t>
  </si>
  <si>
    <t>Using Cisco’s troubleshooting model, perform basic troubleshooting steps to resolve a problem.</t>
  </si>
  <si>
    <t>Ticket Processing</t>
  </si>
  <si>
    <t>Ticket Escalation</t>
  </si>
  <si>
    <t>Troubleshooting</t>
  </si>
  <si>
    <t>Unit 2: Hardware Issues</t>
  </si>
  <si>
    <t>Unit  2: Overview</t>
  </si>
  <si>
    <t>Lesson 1: Basic Safety Procedures</t>
  </si>
  <si>
    <t>Electrical Shock</t>
  </si>
  <si>
    <t>Demonstrate how to follow basic safety procedures.</t>
  </si>
  <si>
    <t>Electrostatic Discharge</t>
  </si>
  <si>
    <t>Fire Prevention</t>
  </si>
  <si>
    <t>Personal Safety</t>
  </si>
  <si>
    <t>Lesson 2: Locate Device Information</t>
  </si>
  <si>
    <t>Basic Information</t>
  </si>
  <si>
    <t>Assist end users in using tools to locate information about their device</t>
  </si>
  <si>
    <t>Windows Tools</t>
  </si>
  <si>
    <t>MacOS Tools</t>
  </si>
  <si>
    <t>Lesson 3: Ports and Cables</t>
  </si>
  <si>
    <t>Video Ports</t>
  </si>
  <si>
    <t>Assist end users in locating, identifying, and understanding the characteristics of various ports and cables</t>
  </si>
  <si>
    <t>USB Ports and Cables</t>
  </si>
  <si>
    <t>Serial Ports</t>
  </si>
  <si>
    <t xml:space="preserve">Ethernet Connections </t>
  </si>
  <si>
    <t>Power Cables</t>
  </si>
  <si>
    <t>Thunderbolt 3/4</t>
  </si>
  <si>
    <t>Converters</t>
  </si>
  <si>
    <t>Lesson 4: Components of a Computer</t>
  </si>
  <si>
    <t>Processor and Motherboard</t>
  </si>
  <si>
    <t>Identify, install and upgrade various components in a desktop computer</t>
  </si>
  <si>
    <t>Computer Components</t>
  </si>
  <si>
    <t>Interfaces and Expansion Card Compatability</t>
  </si>
  <si>
    <t>Device Manager</t>
  </si>
  <si>
    <t>Lesson 5: Common Hardware Issues</t>
  </si>
  <si>
    <t>Basic Troubleshooting</t>
  </si>
  <si>
    <t xml:space="preserve">Investigate commonly encountered hardware issues. </t>
  </si>
  <si>
    <t>Application Compatibility Requirements</t>
  </si>
  <si>
    <t>Identify Issues</t>
  </si>
  <si>
    <t>Device Status Indicators</t>
  </si>
  <si>
    <t>Firmware Updates</t>
  </si>
  <si>
    <t>Unit 2: Summary</t>
  </si>
  <si>
    <t>Unit 2: Assessments</t>
  </si>
  <si>
    <t>c</t>
  </si>
  <si>
    <t>Unit 3: Connectivity and Resource Access Issues</t>
  </si>
  <si>
    <t>Unit 3: Overview</t>
  </si>
  <si>
    <t>Common Directory Services</t>
  </si>
  <si>
    <t>Assist users with establishing access to network-based resources.</t>
  </si>
  <si>
    <t>Multifactor Authentication</t>
  </si>
  <si>
    <t>Shared Drives</t>
  </si>
  <si>
    <t>Group Policy Update</t>
  </si>
  <si>
    <t>Lesson 2: Passwords and Permissions</t>
  </si>
  <si>
    <t>Verify Permissions</t>
  </si>
  <si>
    <t>Check Membership</t>
  </si>
  <si>
    <t>Lesson 3: Issues with Printers</t>
  </si>
  <si>
    <t>Printer Connection</t>
  </si>
  <si>
    <t xml:space="preserve">Troubleshoot commonly encountered connectivity issues with peripherals. </t>
  </si>
  <si>
    <t>Multifunction Printers and Devices</t>
  </si>
  <si>
    <t>Load Paper and Paper Jams</t>
  </si>
  <si>
    <t>Clear Print Queue</t>
  </si>
  <si>
    <t>Replace Toner</t>
  </si>
  <si>
    <t>Lesson 4: Connectivity Issues with Peripherals</t>
  </si>
  <si>
    <t>Fax Machines</t>
  </si>
  <si>
    <t>Scanners</t>
  </si>
  <si>
    <t xml:space="preserve">Small Devices </t>
  </si>
  <si>
    <t>External Drives</t>
  </si>
  <si>
    <t>Webcams</t>
  </si>
  <si>
    <t xml:space="preserve">Lesson 5: Connectivity Issues with Other Devices </t>
  </si>
  <si>
    <t xml:space="preserve">Headphones </t>
  </si>
  <si>
    <t xml:space="preserve">Microphones </t>
  </si>
  <si>
    <t xml:space="preserve">Flat Panels </t>
  </si>
  <si>
    <t xml:space="preserve">Teleconferencing Devices </t>
  </si>
  <si>
    <t>Lesson 6: Network Connectivity</t>
  </si>
  <si>
    <t>Network Types </t>
  </si>
  <si>
    <t xml:space="preserve">Examine basic end-device connectivity to the network. </t>
  </si>
  <si>
    <t>DNS, DHCP, and DHCPv6 </t>
  </si>
  <si>
    <t>IP Address Ranges and Subnet Identification </t>
  </si>
  <si>
    <t>Default Gateway </t>
  </si>
  <si>
    <t>Firewalls</t>
  </si>
  <si>
    <t>Lesson 7: Commands</t>
  </si>
  <si>
    <t>View Network Configuration</t>
  </si>
  <si>
    <t>Trace the Route</t>
  </si>
  <si>
    <t>Test Network Reachability</t>
  </si>
  <si>
    <t xml:space="preserve">Resolve DNS Names </t>
  </si>
  <si>
    <t>Display Network Connections</t>
  </si>
  <si>
    <t xml:space="preserve">Trace IPv6 Route </t>
  </si>
  <si>
    <t xml:space="preserve">Manage IP Addresses and Routes </t>
  </si>
  <si>
    <t>Unit 3: Summary</t>
  </si>
  <si>
    <t>Unit 3: Assessments</t>
  </si>
  <si>
    <t>Unit 4: Operating System and Application Issues</t>
  </si>
  <si>
    <t>Unit 4: Overview</t>
  </si>
  <si>
    <t>Lesson 1: Common Application Issues</t>
  </si>
  <si>
    <t xml:space="preserve">Application Installation </t>
  </si>
  <si>
    <t xml:space="preserve">Assist users in resolving common application issues. </t>
  </si>
  <si>
    <t xml:space="preserve">Email Applications </t>
  </si>
  <si>
    <t xml:space="preserve">Collaboration Applications </t>
  </si>
  <si>
    <t xml:space="preserve">Productivity Applications </t>
  </si>
  <si>
    <t>Lesson 2: Mobile Device Issues</t>
  </si>
  <si>
    <t xml:space="preserve">Mobile Device Management </t>
  </si>
  <si>
    <t>Assist users in resolving mobile device issues</t>
  </si>
  <si>
    <t xml:space="preserve">Mobile Device Issues </t>
  </si>
  <si>
    <t xml:space="preserve">Device Operating Systems </t>
  </si>
  <si>
    <t>Activity Monitor</t>
  </si>
  <si>
    <t>Windows Settings</t>
  </si>
  <si>
    <t>Assist users in resolving Windows operating system issues.</t>
  </si>
  <si>
    <t>BitLocker Codes</t>
  </si>
  <si>
    <t>Windows and Application Updates</t>
  </si>
  <si>
    <t>Terminate Processes</t>
  </si>
  <si>
    <t>OneDrive</t>
  </si>
  <si>
    <t>Boot to Safe Mode</t>
  </si>
  <si>
    <t>Lesson 5: Other Settings</t>
  </si>
  <si>
    <t>Power Management</t>
  </si>
  <si>
    <t>Accessibility Features</t>
  </si>
  <si>
    <t>Clear the Browser Cache</t>
  </si>
  <si>
    <t>Unit 4: Summary</t>
  </si>
  <si>
    <t>Unit 4: Assessments</t>
  </si>
  <si>
    <t>Unit 5: Common Threats and Preventions</t>
  </si>
  <si>
    <t>Unit 5: Overview</t>
  </si>
  <si>
    <t>Unit 5: Summary</t>
  </si>
  <si>
    <t>Unit 5: Assessments</t>
  </si>
  <si>
    <t>Unit 6: Job Tools</t>
  </si>
  <si>
    <t>Unit 6: Overview</t>
  </si>
  <si>
    <t>Unit 6: Summary</t>
  </si>
  <si>
    <t>Unit 6: Assessments</t>
  </si>
  <si>
    <t>Lesson 1: Network-Based Resources</t>
  </si>
  <si>
    <t>Reset Passwords</t>
  </si>
  <si>
    <t>E-Waste Best Practices</t>
  </si>
  <si>
    <t xml:space="preserve">Phone Set-Up </t>
  </si>
  <si>
    <t>Cloud-Based Tools</t>
  </si>
  <si>
    <t>Lesson 4: Windows Issues</t>
  </si>
  <si>
    <t>macOS Settings</t>
  </si>
  <si>
    <t>Lesson 3: macOS Issues</t>
  </si>
  <si>
    <t>Lesson 3: Confidentiality</t>
  </si>
  <si>
    <t>Lesson 1: Security Threats</t>
  </si>
  <si>
    <t>Describe security threats to the end user, perform basic investigation, and escalate to the appropriate team.</t>
  </si>
  <si>
    <t>Types of Security Threats</t>
  </si>
  <si>
    <t>Malware</t>
  </si>
  <si>
    <t>Passwords</t>
  </si>
  <si>
    <t>Investigation and Escalation</t>
  </si>
  <si>
    <t>Social Engineering Attacks</t>
  </si>
  <si>
    <t>Lesson 2: Avoid Attacks</t>
  </si>
  <si>
    <t>Impersonation</t>
  </si>
  <si>
    <t>Strategies to Avoid Attacks</t>
  </si>
  <si>
    <t>Protecting User Data</t>
  </si>
  <si>
    <t xml:space="preserve">Recognize how to avoid becoming a victim of social engineering attacks. </t>
  </si>
  <si>
    <t>Recognize how company policies and confidentiality guidelines protect user data.</t>
  </si>
  <si>
    <t>Lesson 1: Skills for Remote Support</t>
  </si>
  <si>
    <t>Professional Language</t>
  </si>
  <si>
    <t>Clarifying Information</t>
  </si>
  <si>
    <t>Use remote access software to connect to end user devices and perform remote support tasks.</t>
  </si>
  <si>
    <t>Lesson 2: Remote Access Software</t>
  </si>
  <si>
    <t>Remote Desktop</t>
  </si>
  <si>
    <t>Remote Assistance</t>
  </si>
  <si>
    <t>Lesson 3: Virtual Machines</t>
  </si>
  <si>
    <t>Describe virtualization and cloud terminology.</t>
  </si>
  <si>
    <t>Cloud Providers</t>
  </si>
  <si>
    <t>Lesson 4: Artificial Intelligence</t>
  </si>
  <si>
    <t>AI for IT Support</t>
  </si>
  <si>
    <t>Types of AI</t>
  </si>
  <si>
    <t>Limitations and Ethics</t>
  </si>
  <si>
    <t>Privacy and Security</t>
  </si>
  <si>
    <t>Search Engines</t>
  </si>
  <si>
    <t>Technical Forums</t>
  </si>
  <si>
    <t xml:space="preserve">Use appropriate troubleshooting tools to research an issue and update internal documentation with findings. </t>
  </si>
  <si>
    <t>Company Policies</t>
  </si>
  <si>
    <t>Assist users in resolving macOS operating system issues</t>
  </si>
  <si>
    <t>AirDrop</t>
  </si>
  <si>
    <t>Industry and Internal Resources</t>
  </si>
  <si>
    <t>Virtual Machines and Hypervisors</t>
  </si>
  <si>
    <t>Cloud Models</t>
  </si>
  <si>
    <t>Lesson 5: Resources</t>
  </si>
  <si>
    <t>Clear Directions</t>
  </si>
  <si>
    <t>Personally Identifiable Information</t>
  </si>
  <si>
    <t>Lesson Objectives and Key Terms</t>
  </si>
  <si>
    <t>Remote Management</t>
  </si>
  <si>
    <t>Total Time to Complete Course</t>
  </si>
  <si>
    <t>Lesson</t>
  </si>
  <si>
    <t>OD</t>
  </si>
  <si>
    <t>OD Description</t>
  </si>
  <si>
    <t>Course Overview</t>
  </si>
  <si>
    <t>Course Syllabus</t>
  </si>
  <si>
    <t>DONE</t>
  </si>
  <si>
    <t>File Type</t>
  </si>
  <si>
    <t>File Name</t>
  </si>
  <si>
    <t>Notes</t>
  </si>
  <si>
    <t>IR</t>
  </si>
  <si>
    <t>Unit Overview</t>
  </si>
  <si>
    <t>Lesson 1</t>
  </si>
  <si>
    <t>Lesson 2</t>
  </si>
  <si>
    <t>Lesson 3</t>
  </si>
  <si>
    <t>Lesson 4</t>
  </si>
  <si>
    <t>Lesson 5</t>
  </si>
  <si>
    <t>Unit Key Terms</t>
  </si>
  <si>
    <t>Unit Learning Plan</t>
  </si>
  <si>
    <t>Learn Task</t>
  </si>
  <si>
    <t>Unit Assessment</t>
  </si>
  <si>
    <t>PPT</t>
  </si>
  <si>
    <t>Unplugged Activity</t>
  </si>
  <si>
    <t>Instructor Guide</t>
  </si>
  <si>
    <t>Activity 1</t>
  </si>
  <si>
    <t>Activity 2</t>
  </si>
  <si>
    <t>Activity 3</t>
  </si>
  <si>
    <t xml:space="preserve">Activity 4 </t>
  </si>
  <si>
    <t>Study Guides</t>
  </si>
  <si>
    <t>Course Key Terms</t>
  </si>
  <si>
    <t>Words</t>
  </si>
  <si>
    <t>Pages</t>
  </si>
  <si>
    <t>SR</t>
  </si>
  <si>
    <t>Lesson 6</t>
  </si>
  <si>
    <t>Lesson 7</t>
  </si>
  <si>
    <t>Compile into one workbook</t>
  </si>
  <si>
    <t>TOC and cover page</t>
  </si>
  <si>
    <t>LT&gt;PE&gt;PQ&gt;CP&gt;OA&gt;KT</t>
  </si>
  <si>
    <t>H/F  no header just page number footer</t>
  </si>
  <si>
    <t>remove explanations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</si>
</sst>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9"/>
      <color theme="1"/>
      <name val="Montserrat"/>
    </font>
    <font>
      <b/>
      <sz val="11"/>
      <name val="Montserrat"/>
    </font>
    <font>
      <sz val="11"/>
      <color rgb="FF000000"/>
      <name val="Montserrat"/>
    </font>
    <font>
      <sz val="11"/>
      <name val="Montserrat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3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1DC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B7DE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EF5C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9" borderId="6">
      <alignment horizontal="center" vertical="center"/>
    </xf>
    <xf numFmtId="0" fontId="9" fillId="8" borderId="6" applyNumberFormat="0" applyBorder="0" applyAlignment="0"/>
    <xf numFmtId="0" fontId="9" fillId="7" borderId="7">
      <alignment horizontal="center" vertical="center"/>
    </xf>
    <xf numFmtId="0" fontId="10" fillId="11" borderId="7">
      <alignment horizontal="center" vertical="center"/>
    </xf>
    <xf numFmtId="0" fontId="13" fillId="12" borderId="5" applyNumberFormat="0" applyFont="0" applyBorder="0" applyAlignment="0" applyProtection="0"/>
    <xf numFmtId="0" fontId="9" fillId="10" borderId="7">
      <alignment horizontal="center" vertical="center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wrapText="1"/>
    </xf>
    <xf numFmtId="0" fontId="3" fillId="4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4" fillId="3" borderId="0" xfId="0" applyFont="1" applyFill="1" applyAlignment="1">
      <alignment wrapText="1"/>
    </xf>
    <xf numFmtId="0" fontId="1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5" fillId="0" borderId="0" xfId="0" applyFont="1" applyAlignment="1">
      <alignment readingOrder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3" fillId="5" borderId="0" xfId="0" applyFont="1" applyFill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4" fillId="5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" fontId="4" fillId="2" borderId="3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/>
    <xf numFmtId="0" fontId="0" fillId="0" borderId="5" xfId="0" applyBorder="1"/>
    <xf numFmtId="0" fontId="14" fillId="13" borderId="5" xfId="0" applyFont="1" applyFill="1" applyBorder="1" applyAlignment="1">
      <alignment vertical="center"/>
    </xf>
    <xf numFmtId="0" fontId="14" fillId="14" borderId="5" xfId="0" applyFont="1" applyFill="1" applyBorder="1" applyAlignment="1">
      <alignment vertical="center"/>
    </xf>
    <xf numFmtId="0" fontId="0" fillId="0" borderId="5" xfId="2" applyFont="1" applyFill="1" applyBorder="1"/>
    <xf numFmtId="0" fontId="13" fillId="0" borderId="5" xfId="0" applyFont="1" applyBorder="1"/>
    <xf numFmtId="0" fontId="0" fillId="0" borderId="8" xfId="0" applyBorder="1"/>
    <xf numFmtId="0" fontId="13" fillId="0" borderId="8" xfId="0" applyFont="1" applyBorder="1"/>
    <xf numFmtId="0" fontId="10" fillId="0" borderId="5" xfId="0" applyFont="1" applyBorder="1"/>
    <xf numFmtId="0" fontId="0" fillId="14" borderId="0" xfId="0" applyFill="1"/>
    <xf numFmtId="0" fontId="12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left" vertical="top"/>
    </xf>
    <xf numFmtId="0" fontId="13" fillId="14" borderId="0" xfId="0" applyFont="1" applyFill="1"/>
    <xf numFmtId="0" fontId="8" fillId="6" borderId="5" xfId="0" applyFont="1" applyFill="1" applyBorder="1"/>
    <xf numFmtId="0" fontId="0" fillId="6" borderId="5" xfId="0" applyFill="1" applyBorder="1"/>
    <xf numFmtId="0" fontId="13" fillId="6" borderId="5" xfId="0" applyFont="1" applyFill="1" applyBorder="1"/>
    <xf numFmtId="0" fontId="0" fillId="6" borderId="8" xfId="0" applyFill="1" applyBorder="1"/>
    <xf numFmtId="0" fontId="13" fillId="6" borderId="8" xfId="0" applyFont="1" applyFill="1" applyBorder="1"/>
    <xf numFmtId="0" fontId="0" fillId="15" borderId="5" xfId="0" applyFill="1" applyBorder="1"/>
    <xf numFmtId="0" fontId="13" fillId="14" borderId="5" xfId="0" applyFont="1" applyFill="1" applyBorder="1"/>
    <xf numFmtId="1" fontId="0" fillId="0" borderId="5" xfId="0" applyNumberFormat="1" applyBorder="1"/>
    <xf numFmtId="1" fontId="13" fillId="0" borderId="5" xfId="0" applyNumberFormat="1" applyFont="1" applyBorder="1"/>
    <xf numFmtId="1" fontId="0" fillId="0" borderId="5" xfId="2" applyNumberFormat="1" applyFont="1" applyFill="1" applyBorder="1"/>
    <xf numFmtId="1" fontId="15" fillId="14" borderId="5" xfId="0" applyNumberFormat="1" applyFont="1" applyFill="1" applyBorder="1" applyAlignment="1">
      <alignment vertical="center"/>
    </xf>
    <xf numFmtId="1" fontId="0" fillId="14" borderId="0" xfId="0" applyNumberFormat="1" applyFill="1"/>
    <xf numFmtId="0" fontId="0" fillId="0" borderId="5" xfId="0" applyBorder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5" xfId="0" applyBorder="1"/>
    <xf numFmtId="0" fontId="0" fillId="0" borderId="5" xfId="2" applyFont="1" applyFill="1" applyBorder="1" applyAlignment="1"/>
    <xf numFmtId="0" fontId="0" fillId="0" borderId="5" xfId="0" applyBorder="1" applyAlignment="1">
      <alignment vertical="top"/>
    </xf>
    <xf numFmtId="0" fontId="0" fillId="0" borderId="9" xfId="0" applyBorder="1" applyAlignment="1">
      <alignment vertical="top"/>
    </xf>
    <xf numFmtId="0" fontId="0" fillId="6" borderId="5" xfId="0" applyFill="1" applyBorder="1" applyAlignment="1">
      <alignment horizontal="left" vertical="top"/>
    </xf>
    <xf numFmtId="0" fontId="0" fillId="6" borderId="5" xfId="0" applyFill="1" applyBorder="1"/>
    <xf numFmtId="0" fontId="0" fillId="6" borderId="5" xfId="2" applyFont="1" applyFill="1" applyBorder="1" applyAlignment="1"/>
    <xf numFmtId="0" fontId="0" fillId="6" borderId="5" xfId="0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12" fillId="6" borderId="5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1" fontId="10" fillId="14" borderId="0" xfId="0" applyNumberFormat="1" applyFont="1" applyFill="1"/>
    <xf numFmtId="1" fontId="11" fillId="0" borderId="4" xfId="0" applyNumberFormat="1" applyFont="1" applyBorder="1"/>
  </cellXfs>
  <cellStyles count="7">
    <cellStyle name="Approved" xfId="5" xr:uid="{B766447C-8BB1-49EE-AD17-58F04DC8A33E}"/>
    <cellStyle name="Edited Needs Updates" xfId="3" xr:uid="{71534F5C-C720-4E56-95E8-42044FFCB14A}"/>
    <cellStyle name="Final" xfId="6" xr:uid="{93401D32-941E-424F-BA0B-097B0DC608A5}"/>
    <cellStyle name="Normal" xfId="0" builtinId="0"/>
    <cellStyle name="Ready for Edit" xfId="2" xr:uid="{ECEE2421-0176-4D88-9F4C-6962990F852B}"/>
    <cellStyle name="Ready for Images" xfId="1" xr:uid="{6319FB80-0C01-43E6-82E6-B0094E3BA2A0}"/>
    <cellStyle name="Updated" xfId="4" xr:uid="{B281D7AC-DF8E-4BBD-9540-7105A0C6FCD5}"/>
  </cellStyles>
  <dxfs count="62">
    <dxf>
      <border outline="0">
        <top style="double">
          <color auto="1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1DCBEF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3399FF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Montserrat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ontserrat"/>
        <scheme val="none"/>
      </font>
      <fill>
        <patternFill patternType="solid">
          <fgColor indexed="64"/>
          <bgColor rgb="FF1DCBEF"/>
        </patternFill>
      </fill>
      <alignment horizontal="general" vertical="bottom" textRotation="0" wrapText="1" indent="0" justifyLastLine="0" shrinkToFit="0" readingOrder="0"/>
    </dxf>
    <dxf>
      <fill>
        <patternFill>
          <bgColor rgb="FFCDF3FB"/>
        </patternFill>
      </fill>
    </dxf>
    <dxf>
      <fill>
        <patternFill>
          <bgColor theme="0"/>
        </patternFill>
      </fill>
    </dxf>
    <dxf>
      <fill>
        <patternFill>
          <bgColor rgb="FF1DCBEF"/>
        </patternFill>
      </fill>
    </dxf>
  </dxfs>
  <tableStyles count="1" defaultTableStyle="TableStyleMedium2" defaultPivotStyle="PivotStyleLight16">
    <tableStyle name="Table Style 1" pivot="0" count="3" xr9:uid="{FD53A6B3-2A34-43CB-9C61-C501C5C2CD5A}">
      <tableStyleElement type="headerRow" dxfId="61"/>
      <tableStyleElement type="firstRowStripe" dxfId="60"/>
      <tableStyleElement type="secondRowStripe" dxfId="59"/>
    </tableStyle>
  </tableStyles>
  <colors>
    <mruColors>
      <color rgb="FFFF99FF"/>
      <color rgb="FFCDF3FB"/>
      <color rgb="FFB1EDF9"/>
      <color rgb="FF1DC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0B1982-CEEF-48E8-B65D-2B5037702467}" name="Table3" displayName="Table3" ref="A1:E60" totalsRowShown="0" headerRowDxfId="58" dataDxfId="56" headerRowBorderDxfId="57" tableBorderDxfId="55">
  <autoFilter ref="A1:E60" xr:uid="{770B1982-CEEF-48E8-B65D-2B5037702467}"/>
  <tableColumns count="5">
    <tableColumn id="1" xr3:uid="{81E12EF5-7BC3-423C-86AF-50C0D56A5265}" name="Unit" dataDxfId="54"/>
    <tableColumn id="2" xr3:uid="{B722CF6C-32CB-4805-AFAA-8DEE637F264E}" name="Lesson " dataDxfId="53"/>
    <tableColumn id="3" xr3:uid="{FFA3567B-B836-4816-872F-89728D2D837D}" name="Hours" dataDxfId="52"/>
    <tableColumn id="4" xr3:uid="{6A64B4C5-1828-4644-A6EB-8E1F9E582E75}" name="Self Study" dataDxfId="51"/>
    <tableColumn id="5" xr3:uid="{C99A37EB-E5A6-43F8-BF2B-6324FD1EA64C}" name="Instructor Led" dataDxfId="5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96601A-BCDA-4685-987A-A586081A5E0C}" name="Table1333" displayName="Table1333" ref="A1:G39" headerRowDxfId="49" dataDxfId="47" headerRowBorderDxfId="48">
  <autoFilter ref="A1:G39" xr:uid="{42B06FE1-88EB-4031-9EA2-200A181A6F80}"/>
  <tableColumns count="7">
    <tableColumn id="1" xr3:uid="{D3BF5A85-1CFB-4BF5-B8DC-B7E72F7203BF}" name="Unit" totalsRowLabel="Total" dataDxfId="46"/>
    <tableColumn id="2" xr3:uid="{40989D9A-CC7C-4E00-AC59-E5BF2EA5709E}" name="Lesson " dataDxfId="45"/>
    <tableColumn id="3" xr3:uid="{5C991A29-3102-427D-A240-92FAFDF509C7}" name="Lesson Topic" dataDxfId="44"/>
    <tableColumn id="4" xr3:uid="{A7FE65D8-17FD-4BDF-A220-30BA47A3AEFB}" name="Self Study" dataDxfId="43" totalsRowDxfId="42"/>
    <tableColumn id="5" xr3:uid="{D1ECDFD5-E3DC-4B2D-9DFE-F5FAC72AB341}" name="Instructor Led" dataDxfId="41" totalsRowDxfId="40"/>
    <tableColumn id="6" xr3:uid="{2BB17B2D-FEFC-4299-9CF7-C46E8B678DDA}" name="OD" dataDxfId="39"/>
    <tableColumn id="7" xr3:uid="{13766DC8-C116-4542-96D4-EF7411B2846F}" name="Objective Description" totalsRowFunction="count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EF351C-1BA5-430B-9FF9-1E0F12C9EE4B}" name="Table133432" displayName="Table133432" ref="A1:G64" headerRowDxfId="37" headerRowBorderDxfId="36">
  <autoFilter ref="A1:G64" xr:uid="{42B06FE1-88EB-4031-9EA2-200A181A6F80}"/>
  <tableColumns count="7">
    <tableColumn id="1" xr3:uid="{02204AC3-EAC3-4850-88B0-805F3F0619AD}" name="Unit" totalsRowLabel="Total"/>
    <tableColumn id="2" xr3:uid="{D6DAA5AD-5696-41A2-8CC9-2E5083746298}" name="Lesson "/>
    <tableColumn id="3" xr3:uid="{31818E03-A604-4B4D-922C-DA4405A3DD3B}" name="Lesson Topic"/>
    <tableColumn id="4" xr3:uid="{D94230EE-DE14-4DED-8B06-3EAEA5B9F7C5}" name="Self Study" dataDxfId="35" totalsRowDxfId="34"/>
    <tableColumn id="5" xr3:uid="{58072568-92B4-431E-8638-49A1089BE448}" name="Instructor Led" dataDxfId="33" totalsRowDxfId="32"/>
    <tableColumn id="6" xr3:uid="{9CC3954E-D645-4D44-99AF-A1824A6B1087}" name="OD" dataDxfId="31"/>
    <tableColumn id="7" xr3:uid="{EFF91E66-355A-4A81-8DEC-61B154041207}" name="Objective Description" totalsRowFunction="count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B9B28E-6D57-476E-9F91-8C110BDC252D}" name="Table13345833" displayName="Table13345833" ref="A1:G83" headerRowDxfId="30" headerRowBorderDxfId="29">
  <autoFilter ref="A1:G83" xr:uid="{42B06FE1-88EB-4031-9EA2-200A181A6F80}"/>
  <tableColumns count="7">
    <tableColumn id="1" xr3:uid="{5BD64A80-8FE2-4AF8-AEEB-888706080C83}" name="Unit" totalsRowLabel="Total"/>
    <tableColumn id="2" xr3:uid="{81BDEA94-9A41-4C60-8B05-02E3C8F812C2}" name="Lesson "/>
    <tableColumn id="3" xr3:uid="{72AD03F9-DC72-4908-8D1A-7588348D32FD}" name="Lesson Topic"/>
    <tableColumn id="4" xr3:uid="{8A77B866-4159-44D2-89B0-F7A92DAC7E0B}" name="Self Study" dataDxfId="28" totalsRowDxfId="27"/>
    <tableColumn id="5" xr3:uid="{ADBCB887-5E56-40D5-9F60-9327EE5A0F52}" name="Instructor Led" dataDxfId="26" totalsRowDxfId="25"/>
    <tableColumn id="6" xr3:uid="{F4BBC21A-AF68-4F08-8C47-1B2C4D9E12B2}" name="Obj #" dataDxfId="24"/>
    <tableColumn id="7" xr3:uid="{FB625EFB-C1DC-4BBD-92F0-E2D078B39782}" name="Objective Description" totalsRowFunction="count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7E8642E-AE09-440E-B21B-66B122ADF256}" name="Table1334513" displayName="Table1334513" ref="A1:G62" headerRowDxfId="23" headerRowBorderDxfId="22">
  <autoFilter ref="A1:G62" xr:uid="{42B06FE1-88EB-4031-9EA2-200A181A6F80}"/>
  <tableColumns count="7">
    <tableColumn id="1" xr3:uid="{878053CA-2613-4354-A285-FCB9F84B1616}" name="Unit" totalsRowLabel="Total"/>
    <tableColumn id="2" xr3:uid="{E11737FC-C9CB-4836-B5C6-182A50F9CD5D}" name="Lesson "/>
    <tableColumn id="3" xr3:uid="{761BE610-3EE2-4F6E-BDB6-264DF3005EC4}" name="Lesson Topic"/>
    <tableColumn id="4" xr3:uid="{3E427C58-08B0-4FC2-AB4C-17F44B895633}" name="Self Study" dataDxfId="21" totalsRowDxfId="20"/>
    <tableColumn id="5" xr3:uid="{F03DB9D7-0E8A-4062-8105-9E1B4D342F03}" name="Instructor Led" dataDxfId="19" totalsRowDxfId="18"/>
    <tableColumn id="6" xr3:uid="{CCB45F31-EC5F-4A3E-B924-ECA247DFDA1A}" name="Obj #" dataDxfId="17"/>
    <tableColumn id="7" xr3:uid="{1DE02B26-98F1-401D-BF80-3706B5A98534}" name="Objective Description" totalsRowFunction="count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6B544E1-E973-4BD3-8051-C98FC4596676}" name="Table13345914" displayName="Table13345914" ref="A1:G40" headerRowDxfId="16" headerRowBorderDxfId="15">
  <autoFilter ref="A1:G40" xr:uid="{42B06FE1-88EB-4031-9EA2-200A181A6F80}"/>
  <tableColumns count="7">
    <tableColumn id="1" xr3:uid="{0345E99C-2DB2-4D6F-ACD8-65595B7C8B4F}" name="Unit" totalsRowLabel="Total"/>
    <tableColumn id="2" xr3:uid="{B9EE05B0-7F48-459F-B76D-FB8126721186}" name="Lesson "/>
    <tableColumn id="3" xr3:uid="{82E974AD-3DFC-44CF-9F15-A5AF3AABF28B}" name="Lesson Topic"/>
    <tableColumn id="4" xr3:uid="{10661CB4-D5F8-4B2D-870B-0A58DBE0BE4F}" name="Self Study" dataDxfId="14" totalsRowDxfId="13"/>
    <tableColumn id="5" xr3:uid="{29FFA815-0285-44EA-9AC1-4927568AED77}" name="Instructor Led" dataDxfId="12" totalsRowDxfId="11"/>
    <tableColumn id="6" xr3:uid="{687A92A3-7A37-4719-B996-4D929C11165B}" name="Obj #" dataDxfId="10"/>
    <tableColumn id="7" xr3:uid="{F7F5430D-11C3-4320-8403-6E49F9A725AE}" name="Objective Description" totalsRowFunction="count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B3B7F73-D999-4A4D-8952-AD7D303A0991}" name="Table13345910" displayName="Table13345910" ref="A1:G56" headerRowDxfId="9" headerRowBorderDxfId="8">
  <autoFilter ref="A1:G56" xr:uid="{42B06FE1-88EB-4031-9EA2-200A181A6F80}"/>
  <tableColumns count="7">
    <tableColumn id="1" xr3:uid="{C53721B4-C91D-4982-A3A2-5B9674690F0A}" name="Unit" totalsRowLabel="Total"/>
    <tableColumn id="2" xr3:uid="{58CDD20D-B468-4BC3-9A9E-3C53EC14A1CF}" name="Lesson "/>
    <tableColumn id="3" xr3:uid="{E0CDD2FA-66C0-4DA3-A3B8-DD591C613F4C}" name="Lesson Topic"/>
    <tableColumn id="4" xr3:uid="{FA219938-2577-4117-8471-45EE2E2795B7}" name="Self Study" dataDxfId="7" totalsRowDxfId="6"/>
    <tableColumn id="5" xr3:uid="{B7A30C97-5777-4DA6-8FBA-2E251C5D13A1}" name="Instructor Led" dataDxfId="5" totalsRowDxfId="4"/>
    <tableColumn id="6" xr3:uid="{0D8CD42B-1733-431F-A6A3-4FEE290CDF4E}" name="Obj #" dataDxfId="3"/>
    <tableColumn id="7" xr3:uid="{BBD7B74A-4E52-4008-A3DB-81469E6113C6}" name="Objective Description" totalsRowFunction="count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01384F-DC84-44C2-A61B-B7B607785D78}" name="Table17" displayName="Table17" ref="A1:E115" totalsRowShown="0" headerRowDxfId="2" headerRowBorderDxfId="1" tableBorderDxfId="0" dataCellStyle="Normal">
  <autoFilter ref="A1:E115" xr:uid="{6901384F-DC84-44C2-A61B-B7B607785D78}"/>
  <tableColumns count="5">
    <tableColumn id="3" xr3:uid="{6BDBDC49-B6CB-43F3-AB62-C3DA306020E6}" name="Unit" dataCellStyle="Normal"/>
    <tableColumn id="6" xr3:uid="{634C93F5-F34C-4C1F-8D7C-FC2531FC5E66}" name="Lesson" dataCellStyle="Normal"/>
    <tableColumn id="7" xr3:uid="{4C01698D-06FA-41FA-B1BE-6C9384042179}" name="Lesson Topic" dataCellStyle="Normal"/>
    <tableColumn id="8" xr3:uid="{70A2E723-2308-49D8-AE63-D3264F7BA0C3}" name="OD" dataCellStyle="Normal"/>
    <tableColumn id="9" xr3:uid="{61648243-F790-44E9-A177-93C3848DF236}" name="OD Description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8A40E58-40B3-48D4-81B3-CD18A63F0B55}">
  <we:reference id="wa200005271" version="2.5.4.0" store="en-US" storeType="OMEX"/>
  <we:alternateReferences>
    <we:reference id="wa200005271" version="2.5.4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64CB-609B-46EE-B015-D433D63338F2}">
  <dimension ref="A1:H217"/>
  <sheetViews>
    <sheetView tabSelected="1" topLeftCell="A66" workbookViewId="0">
      <selection activeCell="C91" sqref="C91"/>
    </sheetView>
  </sheetViews>
  <sheetFormatPr defaultRowHeight="15" x14ac:dyDescent="0.25"/>
  <cols>
    <col min="1" max="1" width="7.28515625" bestFit="1" customWidth="1"/>
    <col min="2" max="2" width="18" bestFit="1" customWidth="1"/>
    <col min="3" max="3" width="20.85546875" bestFit="1" customWidth="1"/>
    <col min="4" max="4" width="7.85546875" customWidth="1"/>
    <col min="5" max="5" width="9.5703125" customWidth="1"/>
    <col min="6" max="6" width="9.140625" customWidth="1"/>
    <col min="7" max="7" width="7.28515625" customWidth="1"/>
    <col min="8" max="8" width="37.140625" customWidth="1"/>
  </cols>
  <sheetData>
    <row r="1" spans="1:8" ht="15.75" x14ac:dyDescent="0.25">
      <c r="A1" s="45" t="s">
        <v>0</v>
      </c>
      <c r="B1" s="45" t="s">
        <v>212</v>
      </c>
      <c r="C1" s="46" t="s">
        <v>213</v>
      </c>
      <c r="D1" s="46" t="s">
        <v>215</v>
      </c>
      <c r="E1" s="46" t="s">
        <v>235</v>
      </c>
      <c r="F1" s="46" t="s">
        <v>236</v>
      </c>
      <c r="G1" s="46" t="s">
        <v>237</v>
      </c>
      <c r="H1" s="46" t="s">
        <v>214</v>
      </c>
    </row>
    <row r="2" spans="1:8" x14ac:dyDescent="0.25">
      <c r="A2" s="83">
        <v>1</v>
      </c>
      <c r="B2" s="79" t="s">
        <v>216</v>
      </c>
      <c r="C2" s="79"/>
      <c r="D2" s="59" t="s">
        <v>211</v>
      </c>
      <c r="E2" s="66"/>
      <c r="F2" s="66"/>
      <c r="G2" s="59" t="s">
        <v>211</v>
      </c>
      <c r="H2" s="64" t="s">
        <v>240</v>
      </c>
    </row>
    <row r="3" spans="1:8" x14ac:dyDescent="0.25">
      <c r="A3" s="83"/>
      <c r="B3" s="61" t="s">
        <v>222</v>
      </c>
      <c r="C3" s="61"/>
      <c r="D3" s="59" t="s">
        <v>211</v>
      </c>
      <c r="E3" s="66">
        <v>467</v>
      </c>
      <c r="F3" s="67">
        <v>2</v>
      </c>
      <c r="G3" s="59" t="s">
        <v>211</v>
      </c>
      <c r="H3" s="64" t="s">
        <v>241</v>
      </c>
    </row>
    <row r="4" spans="1:8" x14ac:dyDescent="0.25">
      <c r="A4" s="83"/>
      <c r="B4" s="80" t="s">
        <v>223</v>
      </c>
      <c r="C4" s="80"/>
      <c r="D4" s="59" t="s">
        <v>211</v>
      </c>
      <c r="E4" s="68">
        <v>630</v>
      </c>
      <c r="F4" s="68">
        <v>3</v>
      </c>
      <c r="G4" s="65"/>
      <c r="H4" s="64" t="s">
        <v>242</v>
      </c>
    </row>
    <row r="5" spans="1:8" x14ac:dyDescent="0.25">
      <c r="A5" s="83"/>
      <c r="B5" s="81" t="s">
        <v>224</v>
      </c>
      <c r="C5" s="60" t="s">
        <v>217</v>
      </c>
      <c r="D5" s="59" t="s">
        <v>211</v>
      </c>
      <c r="E5" s="66">
        <v>532</v>
      </c>
      <c r="F5" s="66">
        <v>2</v>
      </c>
      <c r="G5" s="59" t="s">
        <v>211</v>
      </c>
      <c r="H5" s="64" t="s">
        <v>243</v>
      </c>
    </row>
    <row r="6" spans="1:8" ht="15.75" customHeight="1" x14ac:dyDescent="0.25">
      <c r="A6" s="83"/>
      <c r="B6" s="81"/>
      <c r="C6" s="60" t="s">
        <v>218</v>
      </c>
      <c r="D6" s="59" t="s">
        <v>211</v>
      </c>
      <c r="E6" s="66">
        <v>377</v>
      </c>
      <c r="F6" s="66">
        <v>2</v>
      </c>
      <c r="G6" s="59" t="s">
        <v>211</v>
      </c>
      <c r="H6" s="64" t="s">
        <v>244</v>
      </c>
    </row>
    <row r="7" spans="1:8" x14ac:dyDescent="0.25">
      <c r="A7" s="83"/>
      <c r="B7" s="81"/>
      <c r="C7" s="60" t="s">
        <v>219</v>
      </c>
      <c r="D7" s="59" t="s">
        <v>211</v>
      </c>
      <c r="E7" s="66">
        <v>646</v>
      </c>
      <c r="F7" s="66">
        <v>2</v>
      </c>
      <c r="G7" s="59" t="s">
        <v>211</v>
      </c>
      <c r="H7" s="47"/>
    </row>
    <row r="8" spans="1:8" x14ac:dyDescent="0.25">
      <c r="A8" s="83"/>
      <c r="B8" s="81" t="s">
        <v>10</v>
      </c>
      <c r="C8" s="60" t="s">
        <v>217</v>
      </c>
      <c r="D8" s="59" t="s">
        <v>211</v>
      </c>
      <c r="E8" s="66">
        <v>322</v>
      </c>
      <c r="F8" s="66">
        <v>1</v>
      </c>
      <c r="G8" s="59" t="s">
        <v>211</v>
      </c>
      <c r="H8" s="47"/>
    </row>
    <row r="9" spans="1:8" x14ac:dyDescent="0.25">
      <c r="A9" s="83"/>
      <c r="B9" s="81"/>
      <c r="C9" s="60" t="s">
        <v>218</v>
      </c>
      <c r="D9" s="59" t="s">
        <v>211</v>
      </c>
      <c r="E9" s="66">
        <v>425</v>
      </c>
      <c r="F9" s="66">
        <v>2</v>
      </c>
      <c r="G9" s="59" t="s">
        <v>211</v>
      </c>
      <c r="H9" s="47"/>
    </row>
    <row r="10" spans="1:8" x14ac:dyDescent="0.25">
      <c r="A10" s="83"/>
      <c r="B10" s="81"/>
      <c r="C10" s="60" t="s">
        <v>219</v>
      </c>
      <c r="D10" s="59" t="s">
        <v>211</v>
      </c>
      <c r="E10" s="66">
        <v>472</v>
      </c>
      <c r="F10" s="66">
        <v>2</v>
      </c>
      <c r="G10" s="59" t="s">
        <v>211</v>
      </c>
      <c r="H10" s="47"/>
    </row>
    <row r="11" spans="1:8" x14ac:dyDescent="0.25">
      <c r="A11" s="83"/>
      <c r="B11" s="81" t="s">
        <v>11</v>
      </c>
      <c r="C11" s="60" t="s">
        <v>217</v>
      </c>
      <c r="D11" s="59" t="s">
        <v>211</v>
      </c>
      <c r="E11" s="66">
        <v>427</v>
      </c>
      <c r="F11" s="66">
        <v>2</v>
      </c>
      <c r="G11" s="59" t="s">
        <v>211</v>
      </c>
      <c r="H11" s="47"/>
    </row>
    <row r="12" spans="1:8" x14ac:dyDescent="0.25">
      <c r="A12" s="83"/>
      <c r="B12" s="81"/>
      <c r="C12" s="60" t="s">
        <v>218</v>
      </c>
      <c r="D12" s="59" t="s">
        <v>211</v>
      </c>
      <c r="E12" s="66">
        <v>518</v>
      </c>
      <c r="F12" s="66">
        <v>2</v>
      </c>
      <c r="G12" s="59" t="s">
        <v>211</v>
      </c>
      <c r="H12" s="47"/>
    </row>
    <row r="13" spans="1:8" x14ac:dyDescent="0.25">
      <c r="A13" s="83"/>
      <c r="B13" s="81"/>
      <c r="C13" s="60" t="s">
        <v>219</v>
      </c>
      <c r="D13" s="59" t="s">
        <v>211</v>
      </c>
      <c r="E13" s="66">
        <v>607</v>
      </c>
      <c r="F13" s="66">
        <v>2</v>
      </c>
      <c r="G13" s="59" t="s">
        <v>211</v>
      </c>
      <c r="H13" s="47"/>
    </row>
    <row r="14" spans="1:8" x14ac:dyDescent="0.25">
      <c r="A14" s="83"/>
      <c r="B14" s="81" t="s">
        <v>225</v>
      </c>
      <c r="C14" s="60" t="s">
        <v>15</v>
      </c>
      <c r="D14" s="59" t="s">
        <v>211</v>
      </c>
      <c r="E14" s="66">
        <v>570</v>
      </c>
      <c r="F14" s="66">
        <v>2</v>
      </c>
      <c r="G14" s="59" t="s">
        <v>211</v>
      </c>
      <c r="H14" s="47"/>
    </row>
    <row r="15" spans="1:8" x14ac:dyDescent="0.25">
      <c r="A15" s="83"/>
      <c r="B15" s="81"/>
      <c r="C15" s="60" t="s">
        <v>16</v>
      </c>
      <c r="D15" s="59" t="s">
        <v>211</v>
      </c>
      <c r="E15" s="66">
        <v>377</v>
      </c>
      <c r="F15" s="66">
        <v>2</v>
      </c>
      <c r="G15" s="59" t="s">
        <v>211</v>
      </c>
      <c r="H15" s="47"/>
    </row>
    <row r="16" spans="1:8" x14ac:dyDescent="0.25">
      <c r="A16" s="83"/>
      <c r="B16" s="81" t="s">
        <v>226</v>
      </c>
      <c r="C16" s="60" t="s">
        <v>217</v>
      </c>
      <c r="D16" s="59" t="s">
        <v>211</v>
      </c>
      <c r="E16" s="66">
        <v>947</v>
      </c>
      <c r="F16" s="66">
        <v>4</v>
      </c>
      <c r="G16" s="65"/>
      <c r="H16" s="47"/>
    </row>
    <row r="17" spans="1:8" x14ac:dyDescent="0.25">
      <c r="A17" s="83"/>
      <c r="B17" s="81"/>
      <c r="C17" s="60" t="s">
        <v>218</v>
      </c>
      <c r="D17" s="59" t="s">
        <v>211</v>
      </c>
      <c r="E17" s="66">
        <v>1213</v>
      </c>
      <c r="F17" s="66">
        <v>5</v>
      </c>
      <c r="G17" s="65"/>
      <c r="H17" s="47"/>
    </row>
    <row r="18" spans="1:8" x14ac:dyDescent="0.25">
      <c r="A18" s="83"/>
      <c r="B18" s="81"/>
      <c r="C18" s="60" t="s">
        <v>219</v>
      </c>
      <c r="D18" s="59" t="s">
        <v>211</v>
      </c>
      <c r="E18" s="66">
        <v>1877</v>
      </c>
      <c r="F18" s="66">
        <v>6</v>
      </c>
      <c r="G18" s="65"/>
      <c r="H18" s="47"/>
    </row>
    <row r="19" spans="1:8" x14ac:dyDescent="0.25">
      <c r="A19" s="84"/>
      <c r="B19" s="81" t="s">
        <v>227</v>
      </c>
      <c r="C19" s="62" t="s">
        <v>228</v>
      </c>
      <c r="D19" s="59" t="s">
        <v>211</v>
      </c>
      <c r="E19" s="66">
        <v>166</v>
      </c>
      <c r="F19" s="66">
        <v>1</v>
      </c>
      <c r="G19" s="65"/>
      <c r="H19" s="47"/>
    </row>
    <row r="20" spans="1:8" x14ac:dyDescent="0.25">
      <c r="A20" s="84"/>
      <c r="B20" s="81"/>
      <c r="C20" s="63" t="s">
        <v>229</v>
      </c>
      <c r="D20" s="59" t="s">
        <v>211</v>
      </c>
      <c r="E20" s="67">
        <v>659</v>
      </c>
      <c r="F20" s="67">
        <v>6</v>
      </c>
      <c r="G20" s="65"/>
      <c r="H20" s="47"/>
    </row>
    <row r="21" spans="1:8" x14ac:dyDescent="0.25">
      <c r="A21" s="84"/>
      <c r="B21" s="81"/>
      <c r="C21" s="63" t="s">
        <v>230</v>
      </c>
      <c r="D21" s="59" t="s">
        <v>211</v>
      </c>
      <c r="E21" s="67">
        <v>371</v>
      </c>
      <c r="F21" s="67">
        <v>4</v>
      </c>
      <c r="G21" s="65"/>
      <c r="H21" s="54"/>
    </row>
    <row r="22" spans="1:8" x14ac:dyDescent="0.25">
      <c r="A22" s="84"/>
      <c r="B22" s="81"/>
      <c r="C22" s="63" t="s">
        <v>231</v>
      </c>
      <c r="D22" s="59" t="s">
        <v>211</v>
      </c>
      <c r="E22" s="67">
        <v>259</v>
      </c>
      <c r="F22" s="67">
        <v>1</v>
      </c>
      <c r="G22" s="65"/>
      <c r="H22" s="47"/>
    </row>
    <row r="23" spans="1:8" x14ac:dyDescent="0.25">
      <c r="A23" s="84"/>
      <c r="B23" s="81"/>
      <c r="C23" s="62" t="s">
        <v>232</v>
      </c>
      <c r="D23" s="59" t="s">
        <v>211</v>
      </c>
      <c r="E23" s="66">
        <v>363</v>
      </c>
      <c r="F23" s="66">
        <v>2</v>
      </c>
      <c r="G23" s="65"/>
      <c r="H23" s="47"/>
    </row>
    <row r="24" spans="1:8" x14ac:dyDescent="0.25">
      <c r="A24" s="83"/>
      <c r="B24" s="78" t="s">
        <v>233</v>
      </c>
      <c r="C24" s="60" t="s">
        <v>217</v>
      </c>
      <c r="D24" s="59" t="s">
        <v>211</v>
      </c>
      <c r="E24" s="66">
        <v>369</v>
      </c>
      <c r="F24" s="66">
        <v>3</v>
      </c>
      <c r="G24" s="65"/>
      <c r="H24" s="47"/>
    </row>
    <row r="25" spans="1:8" x14ac:dyDescent="0.25">
      <c r="A25" s="83"/>
      <c r="B25" s="78"/>
      <c r="C25" s="60" t="s">
        <v>218</v>
      </c>
      <c r="D25" s="59" t="s">
        <v>211</v>
      </c>
      <c r="E25" s="66">
        <v>304</v>
      </c>
      <c r="F25" s="66">
        <v>3</v>
      </c>
      <c r="G25" s="65"/>
      <c r="H25" s="47"/>
    </row>
    <row r="26" spans="1:8" x14ac:dyDescent="0.25">
      <c r="A26" s="83"/>
      <c r="B26" s="78"/>
      <c r="C26" s="60" t="s">
        <v>219</v>
      </c>
      <c r="D26" s="59" t="s">
        <v>211</v>
      </c>
      <c r="E26" s="66">
        <v>474</v>
      </c>
      <c r="F26" s="66">
        <v>3</v>
      </c>
      <c r="G26" s="65"/>
      <c r="H26" s="47"/>
    </row>
    <row r="27" spans="1:8" x14ac:dyDescent="0.25">
      <c r="A27" s="48"/>
      <c r="B27" s="49"/>
      <c r="C27" s="49"/>
      <c r="D27" s="49"/>
      <c r="E27" s="69">
        <f>SUM(E2:E26)</f>
        <v>13372</v>
      </c>
      <c r="F27" s="69">
        <f>SUM(F2:F26)</f>
        <v>64</v>
      </c>
      <c r="G27" s="49"/>
      <c r="H27" s="49"/>
    </row>
    <row r="28" spans="1:8" ht="15.75" x14ac:dyDescent="0.25">
      <c r="A28" s="45" t="s">
        <v>0</v>
      </c>
      <c r="B28" s="45" t="s">
        <v>212</v>
      </c>
      <c r="C28" s="46" t="s">
        <v>213</v>
      </c>
      <c r="D28" s="46" t="s">
        <v>215</v>
      </c>
      <c r="E28" s="46" t="s">
        <v>235</v>
      </c>
      <c r="F28" s="46" t="s">
        <v>236</v>
      </c>
      <c r="G28" s="46" t="s">
        <v>237</v>
      </c>
      <c r="H28" s="46" t="s">
        <v>214</v>
      </c>
    </row>
    <row r="29" spans="1:8" x14ac:dyDescent="0.25">
      <c r="A29" s="72">
        <v>2</v>
      </c>
      <c r="B29" s="79" t="s">
        <v>216</v>
      </c>
      <c r="C29" s="79"/>
      <c r="D29" s="59" t="s">
        <v>211</v>
      </c>
      <c r="E29" s="66"/>
      <c r="F29" s="66"/>
      <c r="G29" s="59" t="s">
        <v>211</v>
      </c>
      <c r="H29" s="64" t="s">
        <v>242</v>
      </c>
    </row>
    <row r="30" spans="1:8" x14ac:dyDescent="0.25">
      <c r="A30" s="72"/>
      <c r="B30" s="61" t="s">
        <v>222</v>
      </c>
      <c r="C30" s="61"/>
      <c r="D30" s="59" t="s">
        <v>211</v>
      </c>
      <c r="E30" s="66">
        <v>1338</v>
      </c>
      <c r="F30" s="67">
        <v>5</v>
      </c>
      <c r="G30" s="59" t="s">
        <v>211</v>
      </c>
      <c r="H30" s="64" t="s">
        <v>243</v>
      </c>
    </row>
    <row r="31" spans="1:8" x14ac:dyDescent="0.25">
      <c r="A31" s="72"/>
      <c r="B31" s="80" t="s">
        <v>223</v>
      </c>
      <c r="C31" s="80"/>
      <c r="D31" s="59" t="s">
        <v>211</v>
      </c>
      <c r="E31" s="68">
        <v>752</v>
      </c>
      <c r="F31" s="68">
        <v>4</v>
      </c>
      <c r="G31" s="65"/>
      <c r="H31" s="64" t="s">
        <v>244</v>
      </c>
    </row>
    <row r="32" spans="1:8" x14ac:dyDescent="0.25">
      <c r="A32" s="72"/>
      <c r="B32" s="81" t="s">
        <v>224</v>
      </c>
      <c r="C32" s="60" t="s">
        <v>217</v>
      </c>
      <c r="D32" s="59" t="s">
        <v>211</v>
      </c>
      <c r="E32" s="66">
        <v>981</v>
      </c>
      <c r="F32" s="66">
        <v>3</v>
      </c>
      <c r="G32" s="59" t="s">
        <v>211</v>
      </c>
      <c r="H32" s="47"/>
    </row>
    <row r="33" spans="1:8" x14ac:dyDescent="0.25">
      <c r="A33" s="72"/>
      <c r="B33" s="81"/>
      <c r="C33" s="60" t="s">
        <v>218</v>
      </c>
      <c r="D33" s="59" t="s">
        <v>211</v>
      </c>
      <c r="E33" s="66">
        <v>148</v>
      </c>
      <c r="F33" s="66">
        <v>1</v>
      </c>
      <c r="G33" s="59" t="s">
        <v>211</v>
      </c>
      <c r="H33" s="47"/>
    </row>
    <row r="34" spans="1:8" x14ac:dyDescent="0.25">
      <c r="A34" s="72"/>
      <c r="B34" s="81"/>
      <c r="C34" s="60" t="s">
        <v>219</v>
      </c>
      <c r="D34" s="59" t="s">
        <v>211</v>
      </c>
      <c r="E34" s="66">
        <v>1227</v>
      </c>
      <c r="F34" s="66">
        <v>4</v>
      </c>
      <c r="G34" s="59" t="s">
        <v>211</v>
      </c>
      <c r="H34" s="47"/>
    </row>
    <row r="35" spans="1:8" x14ac:dyDescent="0.25">
      <c r="A35" s="72"/>
      <c r="B35" s="81"/>
      <c r="C35" s="60" t="s">
        <v>220</v>
      </c>
      <c r="D35" s="59" t="s">
        <v>211</v>
      </c>
      <c r="E35" s="66">
        <v>950</v>
      </c>
      <c r="F35" s="66">
        <v>3</v>
      </c>
      <c r="G35" s="59" t="s">
        <v>211</v>
      </c>
      <c r="H35" s="47"/>
    </row>
    <row r="36" spans="1:8" x14ac:dyDescent="0.25">
      <c r="A36" s="72"/>
      <c r="B36" s="81"/>
      <c r="C36" s="60" t="s">
        <v>221</v>
      </c>
      <c r="D36" s="59" t="s">
        <v>211</v>
      </c>
      <c r="E36" s="66">
        <v>762</v>
      </c>
      <c r="F36" s="66">
        <v>3</v>
      </c>
      <c r="G36" s="59" t="s">
        <v>211</v>
      </c>
      <c r="H36" s="47"/>
    </row>
    <row r="37" spans="1:8" x14ac:dyDescent="0.25">
      <c r="A37" s="72"/>
      <c r="B37" s="81" t="s">
        <v>10</v>
      </c>
      <c r="C37" s="60" t="s">
        <v>217</v>
      </c>
      <c r="D37" s="59" t="s">
        <v>211</v>
      </c>
      <c r="E37" s="66">
        <v>495</v>
      </c>
      <c r="F37" s="66">
        <v>2</v>
      </c>
      <c r="G37" s="59" t="s">
        <v>211</v>
      </c>
      <c r="H37" s="47"/>
    </row>
    <row r="38" spans="1:8" x14ac:dyDescent="0.25">
      <c r="A38" s="72"/>
      <c r="B38" s="81"/>
      <c r="C38" s="60" t="s">
        <v>218</v>
      </c>
      <c r="D38" s="59" t="s">
        <v>211</v>
      </c>
      <c r="E38" s="66">
        <v>372</v>
      </c>
      <c r="F38" s="66">
        <v>1</v>
      </c>
      <c r="G38" s="59" t="s">
        <v>211</v>
      </c>
      <c r="H38" s="47"/>
    </row>
    <row r="39" spans="1:8" x14ac:dyDescent="0.25">
      <c r="A39" s="72"/>
      <c r="B39" s="81"/>
      <c r="C39" s="60" t="s">
        <v>219</v>
      </c>
      <c r="D39" s="59" t="s">
        <v>211</v>
      </c>
      <c r="E39" s="66">
        <v>705</v>
      </c>
      <c r="F39" s="66">
        <v>2</v>
      </c>
      <c r="G39" s="59" t="s">
        <v>211</v>
      </c>
      <c r="H39" s="47"/>
    </row>
    <row r="40" spans="1:8" x14ac:dyDescent="0.25">
      <c r="A40" s="72"/>
      <c r="B40" s="81"/>
      <c r="C40" s="60" t="s">
        <v>220</v>
      </c>
      <c r="D40" s="59" t="s">
        <v>211</v>
      </c>
      <c r="E40" s="66">
        <v>657</v>
      </c>
      <c r="F40" s="66">
        <v>2</v>
      </c>
      <c r="G40" s="59" t="s">
        <v>211</v>
      </c>
      <c r="H40" s="47"/>
    </row>
    <row r="41" spans="1:8" x14ac:dyDescent="0.25">
      <c r="A41" s="72"/>
      <c r="B41" s="81"/>
      <c r="C41" s="60" t="s">
        <v>221</v>
      </c>
      <c r="D41" s="59" t="s">
        <v>211</v>
      </c>
      <c r="E41" s="66">
        <v>525</v>
      </c>
      <c r="F41" s="66">
        <v>2</v>
      </c>
      <c r="G41" s="59" t="s">
        <v>211</v>
      </c>
      <c r="H41" s="47"/>
    </row>
    <row r="42" spans="1:8" x14ac:dyDescent="0.25">
      <c r="A42" s="72"/>
      <c r="B42" s="81" t="s">
        <v>11</v>
      </c>
      <c r="C42" s="60" t="s">
        <v>217</v>
      </c>
      <c r="D42" s="59" t="s">
        <v>211</v>
      </c>
      <c r="E42" s="66">
        <v>773</v>
      </c>
      <c r="F42" s="66">
        <v>3</v>
      </c>
      <c r="G42" s="59" t="s">
        <v>211</v>
      </c>
      <c r="H42" s="47"/>
    </row>
    <row r="43" spans="1:8" x14ac:dyDescent="0.25">
      <c r="A43" s="72"/>
      <c r="B43" s="81"/>
      <c r="C43" s="60" t="s">
        <v>218</v>
      </c>
      <c r="D43" s="59" t="s">
        <v>211</v>
      </c>
      <c r="E43" s="66">
        <v>599</v>
      </c>
      <c r="F43" s="66">
        <v>2</v>
      </c>
      <c r="G43" s="59" t="s">
        <v>211</v>
      </c>
      <c r="H43" s="47"/>
    </row>
    <row r="44" spans="1:8" x14ac:dyDescent="0.25">
      <c r="A44" s="72"/>
      <c r="B44" s="81"/>
      <c r="C44" s="60" t="s">
        <v>219</v>
      </c>
      <c r="D44" s="59" t="s">
        <v>211</v>
      </c>
      <c r="E44" s="66">
        <v>988</v>
      </c>
      <c r="F44" s="66">
        <v>4</v>
      </c>
      <c r="G44" s="59" t="s">
        <v>211</v>
      </c>
      <c r="H44" s="47"/>
    </row>
    <row r="45" spans="1:8" x14ac:dyDescent="0.25">
      <c r="A45" s="72"/>
      <c r="B45" s="81"/>
      <c r="C45" s="60" t="s">
        <v>220</v>
      </c>
      <c r="D45" s="59" t="s">
        <v>211</v>
      </c>
      <c r="E45" s="66">
        <v>561</v>
      </c>
      <c r="F45" s="66">
        <v>2</v>
      </c>
      <c r="G45" s="59" t="s">
        <v>211</v>
      </c>
      <c r="H45" s="47"/>
    </row>
    <row r="46" spans="1:8" x14ac:dyDescent="0.25">
      <c r="A46" s="72"/>
      <c r="B46" s="81"/>
      <c r="C46" s="60" t="s">
        <v>221</v>
      </c>
      <c r="D46" s="59" t="s">
        <v>211</v>
      </c>
      <c r="E46" s="66">
        <v>900</v>
      </c>
      <c r="F46" s="66">
        <v>3</v>
      </c>
      <c r="G46" s="59" t="s">
        <v>211</v>
      </c>
      <c r="H46" s="47"/>
    </row>
    <row r="47" spans="1:8" x14ac:dyDescent="0.25">
      <c r="A47" s="72"/>
      <c r="B47" s="81" t="s">
        <v>225</v>
      </c>
      <c r="C47" s="60" t="s">
        <v>15</v>
      </c>
      <c r="D47" s="59" t="s">
        <v>211</v>
      </c>
      <c r="E47" s="66">
        <v>1411</v>
      </c>
      <c r="F47" s="66">
        <v>5</v>
      </c>
      <c r="G47" s="59" t="s">
        <v>211</v>
      </c>
      <c r="H47" s="47"/>
    </row>
    <row r="48" spans="1:8" x14ac:dyDescent="0.25">
      <c r="A48" s="72"/>
      <c r="B48" s="81"/>
      <c r="C48" s="60" t="s">
        <v>16</v>
      </c>
      <c r="D48" s="59" t="s">
        <v>211</v>
      </c>
      <c r="E48" s="66">
        <v>424</v>
      </c>
      <c r="F48" s="66">
        <v>2</v>
      </c>
      <c r="G48" s="59" t="s">
        <v>211</v>
      </c>
      <c r="H48" s="47"/>
    </row>
    <row r="49" spans="1:8" x14ac:dyDescent="0.25">
      <c r="A49" s="72"/>
      <c r="B49" s="81" t="s">
        <v>226</v>
      </c>
      <c r="C49" s="60" t="s">
        <v>217</v>
      </c>
      <c r="D49" s="59" t="s">
        <v>211</v>
      </c>
      <c r="E49" s="66">
        <v>2153</v>
      </c>
      <c r="F49" s="66">
        <v>6</v>
      </c>
      <c r="G49" s="65"/>
      <c r="H49" s="47"/>
    </row>
    <row r="50" spans="1:8" x14ac:dyDescent="0.25">
      <c r="A50" s="72"/>
      <c r="B50" s="81"/>
      <c r="C50" s="60" t="s">
        <v>218</v>
      </c>
      <c r="D50" s="59" t="s">
        <v>211</v>
      </c>
      <c r="E50" s="66">
        <v>1821</v>
      </c>
      <c r="F50" s="66">
        <v>5</v>
      </c>
      <c r="G50" s="65"/>
      <c r="H50" s="47"/>
    </row>
    <row r="51" spans="1:8" x14ac:dyDescent="0.25">
      <c r="A51" s="72"/>
      <c r="B51" s="81"/>
      <c r="C51" s="60" t="s">
        <v>219</v>
      </c>
      <c r="D51" s="59" t="s">
        <v>211</v>
      </c>
      <c r="E51" s="66">
        <v>2607</v>
      </c>
      <c r="F51" s="66">
        <v>9</v>
      </c>
      <c r="G51" s="65"/>
      <c r="H51" s="47"/>
    </row>
    <row r="52" spans="1:8" x14ac:dyDescent="0.25">
      <c r="A52" s="72"/>
      <c r="B52" s="81"/>
      <c r="C52" s="60" t="s">
        <v>220</v>
      </c>
      <c r="D52" s="59" t="s">
        <v>211</v>
      </c>
      <c r="E52" s="66">
        <v>1904</v>
      </c>
      <c r="F52" s="66">
        <v>7</v>
      </c>
      <c r="G52" s="65"/>
      <c r="H52" s="47"/>
    </row>
    <row r="53" spans="1:8" x14ac:dyDescent="0.25">
      <c r="A53" s="72"/>
      <c r="B53" s="82"/>
      <c r="C53" s="60" t="s">
        <v>221</v>
      </c>
      <c r="D53" s="59" t="s">
        <v>211</v>
      </c>
      <c r="E53" s="66">
        <v>1208</v>
      </c>
      <c r="F53" s="66">
        <v>7</v>
      </c>
      <c r="G53" s="65"/>
      <c r="H53" s="47"/>
    </row>
    <row r="54" spans="1:8" x14ac:dyDescent="0.25">
      <c r="A54" s="73"/>
      <c r="B54" s="81" t="s">
        <v>227</v>
      </c>
      <c r="C54" s="62" t="s">
        <v>228</v>
      </c>
      <c r="D54" s="59" t="s">
        <v>211</v>
      </c>
      <c r="E54" s="66">
        <v>175</v>
      </c>
      <c r="F54" s="66">
        <v>1</v>
      </c>
      <c r="G54" s="65"/>
      <c r="H54" s="47"/>
    </row>
    <row r="55" spans="1:8" x14ac:dyDescent="0.25">
      <c r="A55" s="73"/>
      <c r="B55" s="81"/>
      <c r="C55" s="63" t="s">
        <v>229</v>
      </c>
      <c r="D55" s="59" t="s">
        <v>211</v>
      </c>
      <c r="E55" s="67">
        <v>998</v>
      </c>
      <c r="F55" s="67">
        <v>6</v>
      </c>
      <c r="G55" s="65"/>
      <c r="H55" s="47"/>
    </row>
    <row r="56" spans="1:8" x14ac:dyDescent="0.25">
      <c r="A56" s="73"/>
      <c r="B56" s="81"/>
      <c r="C56" s="63" t="s">
        <v>230</v>
      </c>
      <c r="D56" s="59" t="s">
        <v>211</v>
      </c>
      <c r="E56" s="67">
        <v>501</v>
      </c>
      <c r="F56" s="67">
        <v>4</v>
      </c>
      <c r="G56" s="65"/>
      <c r="H56" s="54"/>
    </row>
    <row r="57" spans="1:8" x14ac:dyDescent="0.25">
      <c r="A57" s="73"/>
      <c r="B57" s="81"/>
      <c r="C57" s="63" t="s">
        <v>231</v>
      </c>
      <c r="D57" s="59" t="s">
        <v>211</v>
      </c>
      <c r="E57" s="67">
        <v>560</v>
      </c>
      <c r="F57" s="67">
        <v>2</v>
      </c>
      <c r="G57" s="65"/>
      <c r="H57" s="47"/>
    </row>
    <row r="58" spans="1:8" x14ac:dyDescent="0.25">
      <c r="A58" s="73"/>
      <c r="B58" s="81"/>
      <c r="C58" s="62" t="s">
        <v>232</v>
      </c>
      <c r="D58" s="59" t="s">
        <v>211</v>
      </c>
      <c r="E58" s="66">
        <v>1455</v>
      </c>
      <c r="F58" s="66">
        <v>4</v>
      </c>
      <c r="G58" s="65"/>
      <c r="H58" s="47"/>
    </row>
    <row r="59" spans="1:8" x14ac:dyDescent="0.25">
      <c r="A59" s="72"/>
      <c r="B59" s="78" t="s">
        <v>233</v>
      </c>
      <c r="C59" s="60" t="s">
        <v>217</v>
      </c>
      <c r="D59" s="59" t="s">
        <v>211</v>
      </c>
      <c r="E59" s="66">
        <v>749</v>
      </c>
      <c r="F59" s="66">
        <v>3</v>
      </c>
      <c r="G59" s="65"/>
      <c r="H59" s="47"/>
    </row>
    <row r="60" spans="1:8" x14ac:dyDescent="0.25">
      <c r="A60" s="72"/>
      <c r="B60" s="78"/>
      <c r="C60" s="60" t="s">
        <v>218</v>
      </c>
      <c r="D60" s="59" t="s">
        <v>211</v>
      </c>
      <c r="E60" s="66">
        <v>991</v>
      </c>
      <c r="F60" s="66">
        <v>5</v>
      </c>
      <c r="G60" s="65"/>
      <c r="H60" s="47"/>
    </row>
    <row r="61" spans="1:8" x14ac:dyDescent="0.25">
      <c r="A61" s="72"/>
      <c r="B61" s="78"/>
      <c r="C61" s="60" t="s">
        <v>219</v>
      </c>
      <c r="D61" s="59" t="s">
        <v>211</v>
      </c>
      <c r="E61" s="66">
        <v>822</v>
      </c>
      <c r="F61" s="66">
        <v>5</v>
      </c>
      <c r="G61" s="65"/>
      <c r="H61" s="47"/>
    </row>
    <row r="62" spans="1:8" x14ac:dyDescent="0.25">
      <c r="A62" s="72"/>
      <c r="B62" s="78"/>
      <c r="C62" s="60" t="s">
        <v>220</v>
      </c>
      <c r="D62" s="59" t="s">
        <v>211</v>
      </c>
      <c r="E62" s="66">
        <v>1254</v>
      </c>
      <c r="F62" s="66">
        <v>6</v>
      </c>
      <c r="G62" s="65"/>
      <c r="H62" s="47"/>
    </row>
    <row r="63" spans="1:8" x14ac:dyDescent="0.25">
      <c r="A63" s="72"/>
      <c r="B63" s="78"/>
      <c r="C63" s="60" t="s">
        <v>221</v>
      </c>
      <c r="D63" s="59" t="s">
        <v>211</v>
      </c>
      <c r="E63" s="66">
        <v>511</v>
      </c>
      <c r="F63" s="66">
        <v>3</v>
      </c>
      <c r="G63" s="65"/>
      <c r="H63" s="47"/>
    </row>
    <row r="64" spans="1:8" ht="14.25" customHeight="1" x14ac:dyDescent="0.25">
      <c r="A64" s="56"/>
      <c r="B64" s="57"/>
      <c r="C64" s="55"/>
      <c r="D64" s="55"/>
      <c r="E64" s="85">
        <f>SUM(E29:E63)</f>
        <v>32277</v>
      </c>
      <c r="F64" s="85">
        <f>SUM(F29:F63)</f>
        <v>126</v>
      </c>
      <c r="G64" s="58"/>
      <c r="H64" s="55"/>
    </row>
    <row r="65" spans="1:8" ht="15.75" x14ac:dyDescent="0.25">
      <c r="A65" s="45" t="s">
        <v>0</v>
      </c>
      <c r="B65" s="45" t="s">
        <v>212</v>
      </c>
      <c r="C65" s="46" t="s">
        <v>213</v>
      </c>
      <c r="D65" s="46" t="s">
        <v>215</v>
      </c>
      <c r="E65" s="46" t="s">
        <v>235</v>
      </c>
      <c r="F65" s="46" t="s">
        <v>236</v>
      </c>
      <c r="G65" s="46" t="s">
        <v>237</v>
      </c>
      <c r="H65" s="46" t="s">
        <v>214</v>
      </c>
    </row>
    <row r="66" spans="1:8" x14ac:dyDescent="0.25">
      <c r="A66" s="72">
        <v>3</v>
      </c>
      <c r="B66" s="74" t="s">
        <v>216</v>
      </c>
      <c r="C66" s="74"/>
      <c r="D66" s="47"/>
      <c r="E66" s="66"/>
      <c r="F66" s="66"/>
      <c r="G66" s="51"/>
      <c r="H66" s="47"/>
    </row>
    <row r="67" spans="1:8" x14ac:dyDescent="0.25">
      <c r="A67" s="72"/>
      <c r="B67" s="51" t="s">
        <v>222</v>
      </c>
      <c r="C67" s="51"/>
      <c r="D67" s="51"/>
      <c r="E67" s="66"/>
      <c r="F67" s="67"/>
      <c r="G67" s="51"/>
      <c r="H67" s="47"/>
    </row>
    <row r="68" spans="1:8" x14ac:dyDescent="0.25">
      <c r="A68" s="72"/>
      <c r="B68" s="75" t="s">
        <v>223</v>
      </c>
      <c r="C68" s="75"/>
      <c r="D68" s="47"/>
      <c r="E68" s="68"/>
      <c r="F68" s="68"/>
      <c r="G68" s="51"/>
      <c r="H68" s="47"/>
    </row>
    <row r="69" spans="1:8" x14ac:dyDescent="0.25">
      <c r="A69" s="72"/>
      <c r="B69" s="76" t="s">
        <v>224</v>
      </c>
      <c r="C69" s="47" t="s">
        <v>217</v>
      </c>
      <c r="D69" s="47"/>
      <c r="E69" s="66"/>
      <c r="F69" s="66"/>
      <c r="G69" s="51"/>
      <c r="H69" s="47"/>
    </row>
    <row r="70" spans="1:8" x14ac:dyDescent="0.25">
      <c r="A70" s="72"/>
      <c r="B70" s="76"/>
      <c r="C70" s="47" t="s">
        <v>218</v>
      </c>
      <c r="D70" s="47"/>
      <c r="E70" s="66"/>
      <c r="F70" s="66"/>
      <c r="G70" s="51"/>
      <c r="H70" s="47"/>
    </row>
    <row r="71" spans="1:8" x14ac:dyDescent="0.25">
      <c r="A71" s="72"/>
      <c r="B71" s="76"/>
      <c r="C71" s="47" t="s">
        <v>219</v>
      </c>
      <c r="D71" s="47"/>
      <c r="E71" s="66"/>
      <c r="F71" s="66"/>
      <c r="G71" s="51"/>
      <c r="H71" s="47"/>
    </row>
    <row r="72" spans="1:8" x14ac:dyDescent="0.25">
      <c r="A72" s="72"/>
      <c r="B72" s="76"/>
      <c r="C72" s="47" t="s">
        <v>220</v>
      </c>
      <c r="D72" s="47"/>
      <c r="E72" s="66"/>
      <c r="F72" s="66"/>
      <c r="G72" s="51"/>
      <c r="H72" s="47"/>
    </row>
    <row r="73" spans="1:8" x14ac:dyDescent="0.25">
      <c r="A73" s="72"/>
      <c r="B73" s="76"/>
      <c r="C73" s="47" t="s">
        <v>221</v>
      </c>
      <c r="D73" s="47"/>
      <c r="E73" s="66"/>
      <c r="F73" s="66"/>
      <c r="G73" s="51"/>
      <c r="H73" s="47"/>
    </row>
    <row r="74" spans="1:8" x14ac:dyDescent="0.25">
      <c r="A74" s="72"/>
      <c r="B74" s="76"/>
      <c r="C74" s="47" t="s">
        <v>238</v>
      </c>
      <c r="D74" s="47"/>
      <c r="E74" s="66"/>
      <c r="F74" s="66"/>
      <c r="G74" s="51"/>
      <c r="H74" s="47"/>
    </row>
    <row r="75" spans="1:8" x14ac:dyDescent="0.25">
      <c r="A75" s="72"/>
      <c r="B75" s="76"/>
      <c r="C75" s="47" t="s">
        <v>239</v>
      </c>
      <c r="D75" s="47"/>
      <c r="E75" s="66"/>
      <c r="F75" s="66"/>
      <c r="G75" s="51"/>
      <c r="H75" s="47"/>
    </row>
    <row r="76" spans="1:8" x14ac:dyDescent="0.25">
      <c r="A76" s="72"/>
      <c r="B76" s="76" t="s">
        <v>10</v>
      </c>
      <c r="C76" s="47" t="s">
        <v>217</v>
      </c>
      <c r="D76" s="47"/>
      <c r="E76" s="66"/>
      <c r="F76" s="66"/>
      <c r="G76" s="51"/>
      <c r="H76" s="47"/>
    </row>
    <row r="77" spans="1:8" x14ac:dyDescent="0.25">
      <c r="A77" s="72"/>
      <c r="B77" s="76"/>
      <c r="C77" s="47" t="s">
        <v>218</v>
      </c>
      <c r="D77" s="47"/>
      <c r="E77" s="66"/>
      <c r="F77" s="66"/>
      <c r="G77" s="51"/>
      <c r="H77" s="47"/>
    </row>
    <row r="78" spans="1:8" x14ac:dyDescent="0.25">
      <c r="A78" s="72"/>
      <c r="B78" s="76"/>
      <c r="C78" s="47" t="s">
        <v>219</v>
      </c>
      <c r="D78" s="47"/>
      <c r="E78" s="66"/>
      <c r="F78" s="66"/>
      <c r="G78" s="51"/>
      <c r="H78" s="47"/>
    </row>
    <row r="79" spans="1:8" x14ac:dyDescent="0.25">
      <c r="A79" s="72"/>
      <c r="B79" s="76"/>
      <c r="C79" s="47" t="s">
        <v>220</v>
      </c>
      <c r="D79" s="47"/>
      <c r="E79" s="66"/>
      <c r="F79" s="66"/>
      <c r="G79" s="51"/>
      <c r="H79" s="47"/>
    </row>
    <row r="80" spans="1:8" x14ac:dyDescent="0.25">
      <c r="A80" s="72"/>
      <c r="B80" s="76"/>
      <c r="C80" s="47" t="s">
        <v>221</v>
      </c>
      <c r="D80" s="47"/>
      <c r="E80" s="66"/>
      <c r="F80" s="66"/>
      <c r="G80" s="51"/>
      <c r="H80" s="47"/>
    </row>
    <row r="81" spans="1:8" x14ac:dyDescent="0.25">
      <c r="A81" s="72"/>
      <c r="B81" s="76"/>
      <c r="C81" s="47" t="s">
        <v>238</v>
      </c>
      <c r="D81" s="47"/>
      <c r="E81" s="66"/>
      <c r="F81" s="66"/>
      <c r="G81" s="51"/>
      <c r="H81" s="47"/>
    </row>
    <row r="82" spans="1:8" x14ac:dyDescent="0.25">
      <c r="A82" s="72"/>
      <c r="B82" s="76"/>
      <c r="C82" s="47" t="s">
        <v>239</v>
      </c>
      <c r="D82" s="47"/>
      <c r="E82" s="66"/>
      <c r="F82" s="66"/>
      <c r="G82" s="51"/>
      <c r="H82" s="47"/>
    </row>
    <row r="83" spans="1:8" x14ac:dyDescent="0.25">
      <c r="A83" s="72"/>
      <c r="B83" s="76" t="s">
        <v>11</v>
      </c>
      <c r="C83" s="47" t="s">
        <v>217</v>
      </c>
      <c r="D83" s="47"/>
      <c r="E83" s="66"/>
      <c r="F83" s="66"/>
      <c r="G83" s="51"/>
      <c r="H83" s="47"/>
    </row>
    <row r="84" spans="1:8" x14ac:dyDescent="0.25">
      <c r="A84" s="72"/>
      <c r="B84" s="76"/>
      <c r="C84" s="47" t="s">
        <v>218</v>
      </c>
      <c r="D84" s="47"/>
      <c r="E84" s="66"/>
      <c r="F84" s="66"/>
      <c r="G84" s="51"/>
      <c r="H84" s="47"/>
    </row>
    <row r="85" spans="1:8" x14ac:dyDescent="0.25">
      <c r="A85" s="72"/>
      <c r="B85" s="76"/>
      <c r="C85" s="47" t="s">
        <v>219</v>
      </c>
      <c r="D85" s="47"/>
      <c r="E85" s="66"/>
      <c r="F85" s="66"/>
      <c r="G85" s="51"/>
      <c r="H85" s="47"/>
    </row>
    <row r="86" spans="1:8" x14ac:dyDescent="0.25">
      <c r="A86" s="72"/>
      <c r="B86" s="76"/>
      <c r="C86" s="47" t="s">
        <v>220</v>
      </c>
      <c r="D86" s="47"/>
      <c r="E86" s="66"/>
      <c r="F86" s="66"/>
      <c r="G86" s="51"/>
      <c r="H86" s="47"/>
    </row>
    <row r="87" spans="1:8" x14ac:dyDescent="0.25">
      <c r="A87" s="72"/>
      <c r="B87" s="76"/>
      <c r="C87" s="47" t="s">
        <v>221</v>
      </c>
      <c r="D87" s="47"/>
      <c r="E87" s="66"/>
      <c r="F87" s="66"/>
      <c r="G87" s="51"/>
      <c r="H87" s="47"/>
    </row>
    <row r="88" spans="1:8" x14ac:dyDescent="0.25">
      <c r="A88" s="72"/>
      <c r="B88" s="76"/>
      <c r="C88" s="47" t="s">
        <v>238</v>
      </c>
      <c r="D88" s="47"/>
      <c r="E88" s="66"/>
      <c r="F88" s="66"/>
      <c r="G88" s="51"/>
      <c r="H88" s="47"/>
    </row>
    <row r="89" spans="1:8" x14ac:dyDescent="0.25">
      <c r="A89" s="72"/>
      <c r="B89" s="76"/>
      <c r="C89" s="47" t="s">
        <v>239</v>
      </c>
      <c r="D89" s="47"/>
      <c r="E89" s="66"/>
      <c r="F89" s="66"/>
      <c r="G89" s="51"/>
      <c r="H89" s="47"/>
    </row>
    <row r="90" spans="1:8" x14ac:dyDescent="0.25">
      <c r="A90" s="72"/>
      <c r="B90" s="76" t="s">
        <v>225</v>
      </c>
      <c r="C90" s="47" t="s">
        <v>15</v>
      </c>
      <c r="D90" s="47"/>
      <c r="E90" s="66"/>
      <c r="F90" s="66"/>
      <c r="G90" s="51"/>
      <c r="H90" s="47"/>
    </row>
    <row r="91" spans="1:8" x14ac:dyDescent="0.25">
      <c r="A91" s="72"/>
      <c r="B91" s="76"/>
      <c r="C91" s="60" t="s">
        <v>16</v>
      </c>
      <c r="D91" s="59" t="s">
        <v>211</v>
      </c>
      <c r="E91" s="66">
        <v>387</v>
      </c>
      <c r="F91" s="66">
        <v>2</v>
      </c>
      <c r="G91" s="51"/>
      <c r="H91" s="47"/>
    </row>
    <row r="92" spans="1:8" x14ac:dyDescent="0.25">
      <c r="A92" s="72"/>
      <c r="B92" s="76" t="s">
        <v>226</v>
      </c>
      <c r="C92" s="47" t="s">
        <v>217</v>
      </c>
      <c r="D92" s="47"/>
      <c r="E92" s="66"/>
      <c r="F92" s="66"/>
      <c r="G92" s="51"/>
      <c r="H92" s="47"/>
    </row>
    <row r="93" spans="1:8" x14ac:dyDescent="0.25">
      <c r="A93" s="72"/>
      <c r="B93" s="76"/>
      <c r="C93" s="47" t="s">
        <v>218</v>
      </c>
      <c r="D93" s="47"/>
      <c r="E93" s="66"/>
      <c r="F93" s="66"/>
      <c r="G93" s="51"/>
      <c r="H93" s="47"/>
    </row>
    <row r="94" spans="1:8" x14ac:dyDescent="0.25">
      <c r="A94" s="72"/>
      <c r="B94" s="76"/>
      <c r="C94" s="47" t="s">
        <v>219</v>
      </c>
      <c r="D94" s="47"/>
      <c r="E94" s="66"/>
      <c r="F94" s="66"/>
      <c r="G94" s="51"/>
      <c r="H94" s="47"/>
    </row>
    <row r="95" spans="1:8" x14ac:dyDescent="0.25">
      <c r="A95" s="72"/>
      <c r="B95" s="76"/>
      <c r="C95" s="47" t="s">
        <v>220</v>
      </c>
      <c r="D95" s="47"/>
      <c r="E95" s="66"/>
      <c r="F95" s="66"/>
      <c r="G95" s="51"/>
      <c r="H95" s="47"/>
    </row>
    <row r="96" spans="1:8" x14ac:dyDescent="0.25">
      <c r="A96" s="72"/>
      <c r="B96" s="77"/>
      <c r="C96" s="47" t="s">
        <v>221</v>
      </c>
      <c r="D96" s="47"/>
      <c r="E96" s="66"/>
      <c r="F96" s="66"/>
      <c r="G96" s="51"/>
      <c r="H96" s="47"/>
    </row>
    <row r="97" spans="1:8" x14ac:dyDescent="0.25">
      <c r="A97" s="72"/>
      <c r="B97" s="77"/>
      <c r="C97" s="47" t="s">
        <v>238</v>
      </c>
      <c r="D97" s="47"/>
      <c r="E97" s="66"/>
      <c r="F97" s="66"/>
      <c r="G97" s="51"/>
      <c r="H97" s="47"/>
    </row>
    <row r="98" spans="1:8" x14ac:dyDescent="0.25">
      <c r="A98" s="72"/>
      <c r="B98" s="77"/>
      <c r="C98" s="47" t="s">
        <v>239</v>
      </c>
      <c r="D98" s="47"/>
      <c r="E98" s="66"/>
      <c r="F98" s="66"/>
      <c r="G98" s="51"/>
      <c r="H98" s="47"/>
    </row>
    <row r="99" spans="1:8" x14ac:dyDescent="0.25">
      <c r="A99" s="73"/>
      <c r="B99" s="76" t="s">
        <v>227</v>
      </c>
      <c r="C99" s="52" t="s">
        <v>228</v>
      </c>
      <c r="D99" s="47"/>
      <c r="E99" s="66"/>
      <c r="F99" s="66"/>
      <c r="G99" s="51"/>
      <c r="H99" s="47"/>
    </row>
    <row r="100" spans="1:8" x14ac:dyDescent="0.25">
      <c r="A100" s="73"/>
      <c r="B100" s="76"/>
      <c r="C100" s="53" t="s">
        <v>229</v>
      </c>
      <c r="D100" s="47"/>
      <c r="E100" s="67"/>
      <c r="F100" s="67"/>
      <c r="G100" s="51"/>
      <c r="H100" s="47"/>
    </row>
    <row r="101" spans="1:8" x14ac:dyDescent="0.25">
      <c r="A101" s="73"/>
      <c r="B101" s="76"/>
      <c r="C101" s="53" t="s">
        <v>230</v>
      </c>
      <c r="D101" s="47"/>
      <c r="E101" s="67"/>
      <c r="F101" s="67"/>
      <c r="G101" s="51"/>
      <c r="H101" s="54"/>
    </row>
    <row r="102" spans="1:8" x14ac:dyDescent="0.25">
      <c r="A102" s="73"/>
      <c r="B102" s="76"/>
      <c r="C102" s="53" t="s">
        <v>231</v>
      </c>
      <c r="D102" s="47"/>
      <c r="E102" s="67"/>
      <c r="F102" s="67"/>
      <c r="G102" s="51"/>
      <c r="H102" s="47"/>
    </row>
    <row r="103" spans="1:8" x14ac:dyDescent="0.25">
      <c r="A103" s="73"/>
      <c r="B103" s="76"/>
      <c r="C103" s="52" t="s">
        <v>232</v>
      </c>
      <c r="D103" s="47"/>
      <c r="E103" s="66"/>
      <c r="F103" s="66"/>
      <c r="G103" s="51"/>
      <c r="H103" s="47"/>
    </row>
    <row r="104" spans="1:8" x14ac:dyDescent="0.25">
      <c r="A104" s="72"/>
      <c r="B104" s="71" t="s">
        <v>233</v>
      </c>
      <c r="C104" s="47" t="s">
        <v>217</v>
      </c>
      <c r="D104" s="47"/>
      <c r="E104" s="66"/>
      <c r="F104" s="66"/>
      <c r="G104" s="51"/>
      <c r="H104" s="47"/>
    </row>
    <row r="105" spans="1:8" x14ac:dyDescent="0.25">
      <c r="A105" s="72"/>
      <c r="B105" s="71"/>
      <c r="C105" s="47" t="s">
        <v>218</v>
      </c>
      <c r="D105" s="47"/>
      <c r="E105" s="66"/>
      <c r="F105" s="66"/>
      <c r="G105" s="51"/>
      <c r="H105" s="47"/>
    </row>
    <row r="106" spans="1:8" x14ac:dyDescent="0.25">
      <c r="A106" s="72"/>
      <c r="B106" s="71"/>
      <c r="C106" s="47" t="s">
        <v>219</v>
      </c>
      <c r="D106" s="47"/>
      <c r="E106" s="66"/>
      <c r="F106" s="66"/>
      <c r="G106" s="51"/>
      <c r="H106" s="47"/>
    </row>
    <row r="107" spans="1:8" x14ac:dyDescent="0.25">
      <c r="A107" s="72"/>
      <c r="B107" s="71"/>
      <c r="C107" s="47" t="s">
        <v>220</v>
      </c>
      <c r="D107" s="47"/>
      <c r="E107" s="66"/>
      <c r="F107" s="66"/>
      <c r="G107" s="51"/>
      <c r="H107" s="47"/>
    </row>
    <row r="108" spans="1:8" x14ac:dyDescent="0.25">
      <c r="A108" s="72"/>
      <c r="B108" s="71"/>
      <c r="C108" s="47" t="s">
        <v>221</v>
      </c>
      <c r="D108" s="47"/>
      <c r="E108" s="66"/>
      <c r="F108" s="66"/>
      <c r="G108" s="51"/>
      <c r="H108" s="47"/>
    </row>
    <row r="109" spans="1:8" x14ac:dyDescent="0.25">
      <c r="A109" s="72"/>
      <c r="B109" s="71"/>
      <c r="C109" s="47" t="s">
        <v>238</v>
      </c>
      <c r="D109" s="47"/>
      <c r="E109" s="66"/>
      <c r="F109" s="66"/>
      <c r="G109" s="51"/>
      <c r="H109" s="47"/>
    </row>
    <row r="110" spans="1:8" x14ac:dyDescent="0.25">
      <c r="A110" s="72"/>
      <c r="B110" s="71"/>
      <c r="C110" s="47" t="s">
        <v>239</v>
      </c>
      <c r="D110" s="47"/>
      <c r="E110" s="66"/>
      <c r="F110" s="66"/>
      <c r="G110" s="51"/>
      <c r="H110" s="47"/>
    </row>
    <row r="111" spans="1:8" ht="13.5" customHeight="1" x14ac:dyDescent="0.25">
      <c r="A111" s="56"/>
      <c r="B111" s="57"/>
      <c r="C111" s="55"/>
      <c r="D111" s="55"/>
      <c r="E111" s="70"/>
      <c r="F111" s="70"/>
      <c r="G111" s="58"/>
      <c r="H111" s="55"/>
    </row>
    <row r="112" spans="1:8" ht="15.75" x14ac:dyDescent="0.25">
      <c r="A112" s="45" t="s">
        <v>0</v>
      </c>
      <c r="B112" s="45" t="s">
        <v>212</v>
      </c>
      <c r="C112" s="46" t="s">
        <v>213</v>
      </c>
      <c r="D112" s="46" t="s">
        <v>215</v>
      </c>
      <c r="E112" s="86" t="s">
        <v>235</v>
      </c>
      <c r="F112" s="86" t="s">
        <v>236</v>
      </c>
      <c r="G112" s="46" t="s">
        <v>237</v>
      </c>
      <c r="H112" s="46" t="s">
        <v>214</v>
      </c>
    </row>
    <row r="113" spans="1:8" x14ac:dyDescent="0.25">
      <c r="A113" s="72">
        <v>4</v>
      </c>
      <c r="B113" s="74" t="s">
        <v>216</v>
      </c>
      <c r="C113" s="74"/>
      <c r="D113" s="47"/>
      <c r="E113" s="66"/>
      <c r="F113" s="66"/>
      <c r="G113" s="51"/>
      <c r="H113" s="47"/>
    </row>
    <row r="114" spans="1:8" x14ac:dyDescent="0.25">
      <c r="A114" s="72"/>
      <c r="B114" s="51" t="s">
        <v>222</v>
      </c>
      <c r="C114" s="51"/>
      <c r="D114" s="51"/>
      <c r="E114" s="66"/>
      <c r="F114" s="67"/>
      <c r="G114" s="51"/>
      <c r="H114" s="47"/>
    </row>
    <row r="115" spans="1:8" x14ac:dyDescent="0.25">
      <c r="A115" s="72"/>
      <c r="B115" s="75" t="s">
        <v>223</v>
      </c>
      <c r="C115" s="75"/>
      <c r="D115" s="47"/>
      <c r="E115" s="68"/>
      <c r="F115" s="68"/>
      <c r="G115" s="51"/>
      <c r="H115" s="47"/>
    </row>
    <row r="116" spans="1:8" x14ac:dyDescent="0.25">
      <c r="A116" s="72"/>
      <c r="B116" s="76" t="s">
        <v>224</v>
      </c>
      <c r="C116" s="47" t="s">
        <v>217</v>
      </c>
      <c r="D116" s="47"/>
      <c r="E116" s="66"/>
      <c r="F116" s="66"/>
      <c r="G116" s="51"/>
      <c r="H116" s="47"/>
    </row>
    <row r="117" spans="1:8" x14ac:dyDescent="0.25">
      <c r="A117" s="72"/>
      <c r="B117" s="76"/>
      <c r="C117" s="47" t="s">
        <v>218</v>
      </c>
      <c r="D117" s="47"/>
      <c r="E117" s="66"/>
      <c r="F117" s="66"/>
      <c r="G117" s="51"/>
      <c r="H117" s="47"/>
    </row>
    <row r="118" spans="1:8" x14ac:dyDescent="0.25">
      <c r="A118" s="72"/>
      <c r="B118" s="76"/>
      <c r="C118" s="47" t="s">
        <v>219</v>
      </c>
      <c r="D118" s="47"/>
      <c r="E118" s="66"/>
      <c r="F118" s="66"/>
      <c r="G118" s="51"/>
      <c r="H118" s="47"/>
    </row>
    <row r="119" spans="1:8" x14ac:dyDescent="0.25">
      <c r="A119" s="72"/>
      <c r="B119" s="76"/>
      <c r="C119" s="47" t="s">
        <v>220</v>
      </c>
      <c r="D119" s="47"/>
      <c r="E119" s="66"/>
      <c r="F119" s="66"/>
      <c r="G119" s="51"/>
      <c r="H119" s="47"/>
    </row>
    <row r="120" spans="1:8" x14ac:dyDescent="0.25">
      <c r="A120" s="72"/>
      <c r="B120" s="76"/>
      <c r="C120" s="47" t="s">
        <v>221</v>
      </c>
      <c r="D120" s="47"/>
      <c r="E120" s="66"/>
      <c r="F120" s="66"/>
      <c r="G120" s="51"/>
      <c r="H120" s="47"/>
    </row>
    <row r="121" spans="1:8" x14ac:dyDescent="0.25">
      <c r="A121" s="72"/>
      <c r="B121" s="76" t="s">
        <v>10</v>
      </c>
      <c r="C121" s="47" t="s">
        <v>217</v>
      </c>
      <c r="D121" s="47"/>
      <c r="E121" s="66"/>
      <c r="F121" s="66"/>
      <c r="G121" s="51"/>
      <c r="H121" s="47"/>
    </row>
    <row r="122" spans="1:8" x14ac:dyDescent="0.25">
      <c r="A122" s="72"/>
      <c r="B122" s="76"/>
      <c r="C122" s="47" t="s">
        <v>218</v>
      </c>
      <c r="D122" s="47"/>
      <c r="E122" s="66"/>
      <c r="F122" s="66"/>
      <c r="G122" s="51"/>
      <c r="H122" s="47"/>
    </row>
    <row r="123" spans="1:8" x14ac:dyDescent="0.25">
      <c r="A123" s="72"/>
      <c r="B123" s="76"/>
      <c r="C123" s="47" t="s">
        <v>219</v>
      </c>
      <c r="D123" s="47"/>
      <c r="E123" s="66"/>
      <c r="F123" s="66"/>
      <c r="G123" s="51"/>
      <c r="H123" s="47"/>
    </row>
    <row r="124" spans="1:8" x14ac:dyDescent="0.25">
      <c r="A124" s="72"/>
      <c r="B124" s="76"/>
      <c r="C124" s="47" t="s">
        <v>220</v>
      </c>
      <c r="D124" s="47"/>
      <c r="E124" s="66"/>
      <c r="F124" s="66"/>
      <c r="G124" s="51"/>
      <c r="H124" s="47"/>
    </row>
    <row r="125" spans="1:8" x14ac:dyDescent="0.25">
      <c r="A125" s="72"/>
      <c r="B125" s="76"/>
      <c r="C125" s="47" t="s">
        <v>221</v>
      </c>
      <c r="D125" s="47"/>
      <c r="E125" s="66"/>
      <c r="F125" s="66"/>
      <c r="G125" s="51"/>
      <c r="H125" s="47"/>
    </row>
    <row r="126" spans="1:8" x14ac:dyDescent="0.25">
      <c r="A126" s="72"/>
      <c r="B126" s="76" t="s">
        <v>11</v>
      </c>
      <c r="C126" s="47" t="s">
        <v>217</v>
      </c>
      <c r="D126" s="47"/>
      <c r="E126" s="66"/>
      <c r="F126" s="66"/>
      <c r="G126" s="51"/>
      <c r="H126" s="47"/>
    </row>
    <row r="127" spans="1:8" x14ac:dyDescent="0.25">
      <c r="A127" s="72"/>
      <c r="B127" s="76"/>
      <c r="C127" s="47" t="s">
        <v>218</v>
      </c>
      <c r="D127" s="47"/>
      <c r="E127" s="66"/>
      <c r="F127" s="66"/>
      <c r="G127" s="51"/>
      <c r="H127" s="47"/>
    </row>
    <row r="128" spans="1:8" x14ac:dyDescent="0.25">
      <c r="A128" s="72"/>
      <c r="B128" s="76"/>
      <c r="C128" s="47" t="s">
        <v>219</v>
      </c>
      <c r="D128" s="47"/>
      <c r="E128" s="66"/>
      <c r="F128" s="66"/>
      <c r="G128" s="51"/>
      <c r="H128" s="47"/>
    </row>
    <row r="129" spans="1:8" x14ac:dyDescent="0.25">
      <c r="A129" s="72"/>
      <c r="B129" s="76"/>
      <c r="C129" s="47" t="s">
        <v>220</v>
      </c>
      <c r="D129" s="47"/>
      <c r="E129" s="66"/>
      <c r="F129" s="66"/>
      <c r="G129" s="51"/>
      <c r="H129" s="47"/>
    </row>
    <row r="130" spans="1:8" x14ac:dyDescent="0.25">
      <c r="A130" s="72"/>
      <c r="B130" s="76"/>
      <c r="C130" s="47" t="s">
        <v>221</v>
      </c>
      <c r="D130" s="47"/>
      <c r="E130" s="66"/>
      <c r="F130" s="66"/>
      <c r="G130" s="51"/>
      <c r="H130" s="47"/>
    </row>
    <row r="131" spans="1:8" x14ac:dyDescent="0.25">
      <c r="A131" s="72"/>
      <c r="B131" s="76" t="s">
        <v>225</v>
      </c>
      <c r="C131" s="47" t="s">
        <v>15</v>
      </c>
      <c r="D131" s="47"/>
      <c r="E131" s="66"/>
      <c r="F131" s="66"/>
      <c r="G131" s="51"/>
      <c r="H131" s="47"/>
    </row>
    <row r="132" spans="1:8" x14ac:dyDescent="0.25">
      <c r="A132" s="72"/>
      <c r="B132" s="76"/>
      <c r="C132" s="47" t="s">
        <v>16</v>
      </c>
      <c r="D132" s="47"/>
      <c r="E132" s="66"/>
      <c r="F132" s="66"/>
      <c r="G132" s="51"/>
      <c r="H132" s="47"/>
    </row>
    <row r="133" spans="1:8" x14ac:dyDescent="0.25">
      <c r="A133" s="72"/>
      <c r="B133" s="76" t="s">
        <v>226</v>
      </c>
      <c r="C133" s="47" t="s">
        <v>217</v>
      </c>
      <c r="D133" s="47"/>
      <c r="E133" s="66"/>
      <c r="F133" s="66"/>
      <c r="G133" s="51"/>
      <c r="H133" s="47"/>
    </row>
    <row r="134" spans="1:8" x14ac:dyDescent="0.25">
      <c r="A134" s="72"/>
      <c r="B134" s="76"/>
      <c r="C134" s="47" t="s">
        <v>218</v>
      </c>
      <c r="D134" s="47"/>
      <c r="E134" s="66"/>
      <c r="F134" s="66"/>
      <c r="G134" s="51"/>
      <c r="H134" s="47"/>
    </row>
    <row r="135" spans="1:8" x14ac:dyDescent="0.25">
      <c r="A135" s="72"/>
      <c r="B135" s="76"/>
      <c r="C135" s="47" t="s">
        <v>219</v>
      </c>
      <c r="D135" s="47"/>
      <c r="E135" s="66"/>
      <c r="F135" s="66"/>
      <c r="G135" s="51"/>
      <c r="H135" s="47"/>
    </row>
    <row r="136" spans="1:8" x14ac:dyDescent="0.25">
      <c r="A136" s="72"/>
      <c r="B136" s="76"/>
      <c r="C136" s="47" t="s">
        <v>220</v>
      </c>
      <c r="D136" s="47"/>
      <c r="E136" s="66"/>
      <c r="F136" s="66"/>
      <c r="G136" s="51"/>
      <c r="H136" s="47"/>
    </row>
    <row r="137" spans="1:8" x14ac:dyDescent="0.25">
      <c r="A137" s="72"/>
      <c r="B137" s="77"/>
      <c r="C137" s="47" t="s">
        <v>221</v>
      </c>
      <c r="D137" s="47"/>
      <c r="E137" s="66"/>
      <c r="F137" s="66"/>
      <c r="G137" s="51"/>
      <c r="H137" s="47"/>
    </row>
    <row r="138" spans="1:8" x14ac:dyDescent="0.25">
      <c r="A138" s="73"/>
      <c r="B138" s="76" t="s">
        <v>227</v>
      </c>
      <c r="C138" s="52" t="s">
        <v>228</v>
      </c>
      <c r="D138" s="47"/>
      <c r="E138" s="66"/>
      <c r="F138" s="66"/>
      <c r="G138" s="51"/>
      <c r="H138" s="47"/>
    </row>
    <row r="139" spans="1:8" x14ac:dyDescent="0.25">
      <c r="A139" s="73"/>
      <c r="B139" s="76"/>
      <c r="C139" s="53" t="s">
        <v>229</v>
      </c>
      <c r="D139" s="47"/>
      <c r="E139" s="67"/>
      <c r="F139" s="67"/>
      <c r="G139" s="51"/>
      <c r="H139" s="47"/>
    </row>
    <row r="140" spans="1:8" x14ac:dyDescent="0.25">
      <c r="A140" s="73"/>
      <c r="B140" s="76"/>
      <c r="C140" s="53" t="s">
        <v>230</v>
      </c>
      <c r="D140" s="47"/>
      <c r="E140" s="67"/>
      <c r="F140" s="67"/>
      <c r="G140" s="51"/>
      <c r="H140" s="54"/>
    </row>
    <row r="141" spans="1:8" x14ac:dyDescent="0.25">
      <c r="A141" s="73"/>
      <c r="B141" s="76"/>
      <c r="C141" s="53" t="s">
        <v>231</v>
      </c>
      <c r="D141" s="47"/>
      <c r="E141" s="67"/>
      <c r="F141" s="67"/>
      <c r="G141" s="51"/>
      <c r="H141" s="47"/>
    </row>
    <row r="142" spans="1:8" x14ac:dyDescent="0.25">
      <c r="A142" s="73"/>
      <c r="B142" s="76"/>
      <c r="C142" s="52" t="s">
        <v>232</v>
      </c>
      <c r="D142" s="47"/>
      <c r="E142" s="66"/>
      <c r="F142" s="66"/>
      <c r="G142" s="51"/>
      <c r="H142" s="47"/>
    </row>
    <row r="143" spans="1:8" x14ac:dyDescent="0.25">
      <c r="A143" s="72"/>
      <c r="B143" s="71" t="s">
        <v>233</v>
      </c>
      <c r="C143" s="47" t="s">
        <v>217</v>
      </c>
      <c r="D143" s="47"/>
      <c r="E143" s="66"/>
      <c r="F143" s="66"/>
      <c r="G143" s="51"/>
      <c r="H143" s="47"/>
    </row>
    <row r="144" spans="1:8" x14ac:dyDescent="0.25">
      <c r="A144" s="72"/>
      <c r="B144" s="71"/>
      <c r="C144" s="47" t="s">
        <v>218</v>
      </c>
      <c r="D144" s="47"/>
      <c r="E144" s="66"/>
      <c r="F144" s="66"/>
      <c r="G144" s="51"/>
      <c r="H144" s="47"/>
    </row>
    <row r="145" spans="1:8" x14ac:dyDescent="0.25">
      <c r="A145" s="72"/>
      <c r="B145" s="71"/>
      <c r="C145" s="47" t="s">
        <v>219</v>
      </c>
      <c r="D145" s="47"/>
      <c r="E145" s="66"/>
      <c r="F145" s="66"/>
      <c r="G145" s="51"/>
      <c r="H145" s="47"/>
    </row>
    <row r="146" spans="1:8" x14ac:dyDescent="0.25">
      <c r="A146" s="72"/>
      <c r="B146" s="71"/>
      <c r="C146" s="47" t="s">
        <v>220</v>
      </c>
      <c r="D146" s="47"/>
      <c r="E146" s="66"/>
      <c r="F146" s="66"/>
      <c r="G146" s="51"/>
      <c r="H146" s="47"/>
    </row>
    <row r="147" spans="1:8" x14ac:dyDescent="0.25">
      <c r="A147" s="72"/>
      <c r="B147" s="71"/>
      <c r="C147" s="47" t="s">
        <v>221</v>
      </c>
      <c r="D147" s="47"/>
      <c r="E147" s="66"/>
      <c r="F147" s="66"/>
      <c r="G147" s="51"/>
      <c r="H147" s="47"/>
    </row>
    <row r="148" spans="1:8" ht="19.5" customHeight="1" x14ac:dyDescent="0.25">
      <c r="A148" s="56"/>
      <c r="B148" s="57"/>
      <c r="C148" s="55"/>
      <c r="D148" s="55"/>
      <c r="E148" s="70"/>
      <c r="F148" s="70"/>
      <c r="G148" s="58"/>
      <c r="H148" s="55"/>
    </row>
    <row r="149" spans="1:8" ht="15.75" x14ac:dyDescent="0.25">
      <c r="A149" s="45" t="s">
        <v>0</v>
      </c>
      <c r="B149" s="45" t="s">
        <v>212</v>
      </c>
      <c r="C149" s="46" t="s">
        <v>213</v>
      </c>
      <c r="D149" s="46" t="s">
        <v>215</v>
      </c>
      <c r="E149" s="86" t="s">
        <v>235</v>
      </c>
      <c r="F149" s="86" t="s">
        <v>236</v>
      </c>
      <c r="G149" s="46" t="s">
        <v>237</v>
      </c>
      <c r="H149" s="46" t="s">
        <v>214</v>
      </c>
    </row>
    <row r="150" spans="1:8" x14ac:dyDescent="0.25">
      <c r="A150" s="72">
        <v>5</v>
      </c>
      <c r="B150" s="74" t="s">
        <v>216</v>
      </c>
      <c r="C150" s="74"/>
      <c r="D150" s="47"/>
      <c r="E150" s="66"/>
      <c r="F150" s="66"/>
      <c r="G150" s="51"/>
      <c r="H150" s="47"/>
    </row>
    <row r="151" spans="1:8" x14ac:dyDescent="0.25">
      <c r="A151" s="72"/>
      <c r="B151" s="51" t="s">
        <v>222</v>
      </c>
      <c r="C151" s="51"/>
      <c r="D151" s="51"/>
      <c r="E151" s="66"/>
      <c r="F151" s="67"/>
      <c r="G151" s="51"/>
      <c r="H151" s="47"/>
    </row>
    <row r="152" spans="1:8" x14ac:dyDescent="0.25">
      <c r="A152" s="72"/>
      <c r="B152" s="75" t="s">
        <v>223</v>
      </c>
      <c r="C152" s="75"/>
      <c r="D152" s="47"/>
      <c r="E152" s="68"/>
      <c r="F152" s="68"/>
      <c r="G152" s="51"/>
      <c r="H152" s="47"/>
    </row>
    <row r="153" spans="1:8" x14ac:dyDescent="0.25">
      <c r="A153" s="72"/>
      <c r="B153" s="76" t="s">
        <v>224</v>
      </c>
      <c r="C153" s="47" t="s">
        <v>217</v>
      </c>
      <c r="D153" s="47"/>
      <c r="E153" s="66"/>
      <c r="F153" s="66"/>
      <c r="G153" s="51"/>
      <c r="H153" s="47"/>
    </row>
    <row r="154" spans="1:8" x14ac:dyDescent="0.25">
      <c r="A154" s="72"/>
      <c r="B154" s="76"/>
      <c r="C154" s="47" t="s">
        <v>218</v>
      </c>
      <c r="D154" s="47"/>
      <c r="E154" s="66"/>
      <c r="F154" s="66"/>
      <c r="G154" s="51"/>
      <c r="H154" s="47"/>
    </row>
    <row r="155" spans="1:8" x14ac:dyDescent="0.25">
      <c r="A155" s="72"/>
      <c r="B155" s="76"/>
      <c r="C155" s="47" t="s">
        <v>219</v>
      </c>
      <c r="D155" s="47"/>
      <c r="E155" s="66"/>
      <c r="F155" s="66"/>
      <c r="G155" s="51"/>
      <c r="H155" s="47"/>
    </row>
    <row r="156" spans="1:8" x14ac:dyDescent="0.25">
      <c r="A156" s="72"/>
      <c r="B156" s="76" t="s">
        <v>10</v>
      </c>
      <c r="C156" s="47" t="s">
        <v>217</v>
      </c>
      <c r="D156" s="47"/>
      <c r="E156" s="66"/>
      <c r="F156" s="66"/>
      <c r="G156" s="51"/>
      <c r="H156" s="47"/>
    </row>
    <row r="157" spans="1:8" x14ac:dyDescent="0.25">
      <c r="A157" s="72"/>
      <c r="B157" s="76"/>
      <c r="C157" s="47" t="s">
        <v>218</v>
      </c>
      <c r="D157" s="47"/>
      <c r="E157" s="66"/>
      <c r="F157" s="66"/>
      <c r="G157" s="51"/>
      <c r="H157" s="47"/>
    </row>
    <row r="158" spans="1:8" x14ac:dyDescent="0.25">
      <c r="A158" s="72"/>
      <c r="B158" s="76"/>
      <c r="C158" s="47" t="s">
        <v>219</v>
      </c>
      <c r="D158" s="47"/>
      <c r="E158" s="66"/>
      <c r="F158" s="66"/>
      <c r="G158" s="51"/>
      <c r="H158" s="47"/>
    </row>
    <row r="159" spans="1:8" x14ac:dyDescent="0.25">
      <c r="A159" s="72"/>
      <c r="B159" s="76" t="s">
        <v>11</v>
      </c>
      <c r="C159" s="47" t="s">
        <v>217</v>
      </c>
      <c r="D159" s="47"/>
      <c r="E159" s="66"/>
      <c r="F159" s="66"/>
      <c r="G159" s="51"/>
      <c r="H159" s="47"/>
    </row>
    <row r="160" spans="1:8" x14ac:dyDescent="0.25">
      <c r="A160" s="72"/>
      <c r="B160" s="76"/>
      <c r="C160" s="47" t="s">
        <v>218</v>
      </c>
      <c r="D160" s="47"/>
      <c r="E160" s="66"/>
      <c r="F160" s="66"/>
      <c r="G160" s="51"/>
      <c r="H160" s="47"/>
    </row>
    <row r="161" spans="1:8" x14ac:dyDescent="0.25">
      <c r="A161" s="72"/>
      <c r="B161" s="76"/>
      <c r="C161" s="47" t="s">
        <v>219</v>
      </c>
      <c r="D161" s="47"/>
      <c r="E161" s="66"/>
      <c r="F161" s="66"/>
      <c r="G161" s="51"/>
      <c r="H161" s="47"/>
    </row>
    <row r="162" spans="1:8" x14ac:dyDescent="0.25">
      <c r="A162" s="72"/>
      <c r="B162" s="76" t="s">
        <v>225</v>
      </c>
      <c r="C162" s="47" t="s">
        <v>15</v>
      </c>
      <c r="D162" s="47"/>
      <c r="E162" s="66"/>
      <c r="F162" s="66"/>
      <c r="G162" s="51"/>
      <c r="H162" s="47"/>
    </row>
    <row r="163" spans="1:8" x14ac:dyDescent="0.25">
      <c r="A163" s="72"/>
      <c r="B163" s="76"/>
      <c r="C163" s="47" t="s">
        <v>16</v>
      </c>
      <c r="D163" s="47"/>
      <c r="E163" s="66"/>
      <c r="F163" s="66"/>
      <c r="G163" s="51"/>
      <c r="H163" s="47"/>
    </row>
    <row r="164" spans="1:8" x14ac:dyDescent="0.25">
      <c r="A164" s="72"/>
      <c r="B164" s="76" t="s">
        <v>226</v>
      </c>
      <c r="C164" s="47" t="s">
        <v>217</v>
      </c>
      <c r="D164" s="47"/>
      <c r="E164" s="66"/>
      <c r="F164" s="66"/>
      <c r="G164" s="51"/>
      <c r="H164" s="47"/>
    </row>
    <row r="165" spans="1:8" x14ac:dyDescent="0.25">
      <c r="A165" s="72"/>
      <c r="B165" s="76"/>
      <c r="C165" s="47" t="s">
        <v>218</v>
      </c>
      <c r="D165" s="47"/>
      <c r="E165" s="66"/>
      <c r="F165" s="66"/>
      <c r="G165" s="51"/>
      <c r="H165" s="47"/>
    </row>
    <row r="166" spans="1:8" x14ac:dyDescent="0.25">
      <c r="A166" s="72"/>
      <c r="B166" s="76"/>
      <c r="C166" s="47" t="s">
        <v>219</v>
      </c>
      <c r="D166" s="47"/>
      <c r="E166" s="66"/>
      <c r="F166" s="66"/>
      <c r="G166" s="51"/>
      <c r="H166" s="47"/>
    </row>
    <row r="167" spans="1:8" x14ac:dyDescent="0.25">
      <c r="A167" s="73"/>
      <c r="B167" s="76" t="s">
        <v>227</v>
      </c>
      <c r="C167" s="52" t="s">
        <v>228</v>
      </c>
      <c r="D167" s="47"/>
      <c r="E167" s="66"/>
      <c r="F167" s="66"/>
      <c r="G167" s="51"/>
      <c r="H167" s="47"/>
    </row>
    <row r="168" spans="1:8" x14ac:dyDescent="0.25">
      <c r="A168" s="73"/>
      <c r="B168" s="76"/>
      <c r="C168" s="53" t="s">
        <v>229</v>
      </c>
      <c r="D168" s="47"/>
      <c r="E168" s="67"/>
      <c r="F168" s="67"/>
      <c r="G168" s="51"/>
      <c r="H168" s="47"/>
    </row>
    <row r="169" spans="1:8" x14ac:dyDescent="0.25">
      <c r="A169" s="73"/>
      <c r="B169" s="76"/>
      <c r="C169" s="53" t="s">
        <v>230</v>
      </c>
      <c r="D169" s="47"/>
      <c r="E169" s="67"/>
      <c r="F169" s="67"/>
      <c r="G169" s="51"/>
      <c r="H169" s="54"/>
    </row>
    <row r="170" spans="1:8" x14ac:dyDescent="0.25">
      <c r="A170" s="73"/>
      <c r="B170" s="76"/>
      <c r="C170" s="53" t="s">
        <v>231</v>
      </c>
      <c r="D170" s="47"/>
      <c r="E170" s="67"/>
      <c r="F170" s="67"/>
      <c r="G170" s="51"/>
      <c r="H170" s="47"/>
    </row>
    <row r="171" spans="1:8" x14ac:dyDescent="0.25">
      <c r="A171" s="73"/>
      <c r="B171" s="76"/>
      <c r="C171" s="52" t="s">
        <v>232</v>
      </c>
      <c r="D171" s="47"/>
      <c r="E171" s="66"/>
      <c r="F171" s="66"/>
      <c r="G171" s="51"/>
      <c r="H171" s="47"/>
    </row>
    <row r="172" spans="1:8" x14ac:dyDescent="0.25">
      <c r="A172" s="72"/>
      <c r="B172" s="71" t="s">
        <v>233</v>
      </c>
      <c r="C172" s="47" t="s">
        <v>217</v>
      </c>
      <c r="D172" s="47"/>
      <c r="E172" s="66"/>
      <c r="F172" s="66"/>
      <c r="G172" s="51"/>
      <c r="H172" s="47"/>
    </row>
    <row r="173" spans="1:8" x14ac:dyDescent="0.25">
      <c r="A173" s="72"/>
      <c r="B173" s="71"/>
      <c r="C173" s="47" t="s">
        <v>218</v>
      </c>
      <c r="D173" s="47"/>
      <c r="E173" s="66"/>
      <c r="F173" s="66"/>
      <c r="G173" s="51"/>
      <c r="H173" s="47"/>
    </row>
    <row r="174" spans="1:8" x14ac:dyDescent="0.25">
      <c r="A174" s="72"/>
      <c r="B174" s="71"/>
      <c r="C174" s="47" t="s">
        <v>219</v>
      </c>
      <c r="D174" s="47"/>
      <c r="E174" s="66"/>
      <c r="F174" s="66"/>
      <c r="G174" s="51"/>
      <c r="H174" s="47"/>
    </row>
    <row r="175" spans="1:8" ht="18" customHeight="1" x14ac:dyDescent="0.25">
      <c r="A175" s="56"/>
      <c r="B175" s="57"/>
      <c r="C175" s="55"/>
      <c r="D175" s="55"/>
      <c r="E175" s="70"/>
      <c r="F175" s="70"/>
      <c r="G175" s="58"/>
      <c r="H175" s="55"/>
    </row>
    <row r="176" spans="1:8" ht="15.75" x14ac:dyDescent="0.25">
      <c r="A176" s="45" t="s">
        <v>0</v>
      </c>
      <c r="B176" s="45" t="s">
        <v>212</v>
      </c>
      <c r="C176" s="46" t="s">
        <v>213</v>
      </c>
      <c r="D176" s="46" t="s">
        <v>215</v>
      </c>
      <c r="E176" s="86" t="s">
        <v>235</v>
      </c>
      <c r="F176" s="86" t="s">
        <v>236</v>
      </c>
      <c r="G176" s="46" t="s">
        <v>237</v>
      </c>
      <c r="H176" s="46" t="s">
        <v>214</v>
      </c>
    </row>
    <row r="177" spans="1:8" x14ac:dyDescent="0.25">
      <c r="A177" s="72">
        <v>6</v>
      </c>
      <c r="B177" s="74" t="s">
        <v>216</v>
      </c>
      <c r="C177" s="74"/>
      <c r="D177" s="47"/>
      <c r="E177" s="66"/>
      <c r="F177" s="66"/>
      <c r="G177" s="51"/>
      <c r="H177" s="47"/>
    </row>
    <row r="178" spans="1:8" x14ac:dyDescent="0.25">
      <c r="A178" s="72"/>
      <c r="B178" s="51" t="s">
        <v>222</v>
      </c>
      <c r="C178" s="51"/>
      <c r="D178" s="51"/>
      <c r="E178" s="66"/>
      <c r="F178" s="67"/>
      <c r="G178" s="51"/>
      <c r="H178" s="47"/>
    </row>
    <row r="179" spans="1:8" x14ac:dyDescent="0.25">
      <c r="A179" s="72"/>
      <c r="B179" s="75" t="s">
        <v>223</v>
      </c>
      <c r="C179" s="75"/>
      <c r="D179" s="47"/>
      <c r="E179" s="68"/>
      <c r="F179" s="68"/>
      <c r="G179" s="51"/>
      <c r="H179" s="47"/>
    </row>
    <row r="180" spans="1:8" x14ac:dyDescent="0.25">
      <c r="A180" s="72"/>
      <c r="B180" s="76" t="s">
        <v>224</v>
      </c>
      <c r="C180" s="47" t="s">
        <v>217</v>
      </c>
      <c r="D180" s="47"/>
      <c r="E180" s="66"/>
      <c r="F180" s="66"/>
      <c r="G180" s="51"/>
      <c r="H180" s="47"/>
    </row>
    <row r="181" spans="1:8" x14ac:dyDescent="0.25">
      <c r="A181" s="72"/>
      <c r="B181" s="76"/>
      <c r="C181" s="47" t="s">
        <v>218</v>
      </c>
      <c r="D181" s="47"/>
      <c r="E181" s="66"/>
      <c r="F181" s="66"/>
      <c r="G181" s="51"/>
      <c r="H181" s="47"/>
    </row>
    <row r="182" spans="1:8" x14ac:dyDescent="0.25">
      <c r="A182" s="72"/>
      <c r="B182" s="76"/>
      <c r="C182" s="47" t="s">
        <v>219</v>
      </c>
      <c r="D182" s="47"/>
      <c r="E182" s="66"/>
      <c r="F182" s="66"/>
      <c r="G182" s="51"/>
      <c r="H182" s="47"/>
    </row>
    <row r="183" spans="1:8" x14ac:dyDescent="0.25">
      <c r="A183" s="72"/>
      <c r="B183" s="76"/>
      <c r="C183" s="47" t="s">
        <v>220</v>
      </c>
      <c r="D183" s="47"/>
      <c r="E183" s="66"/>
      <c r="F183" s="66"/>
      <c r="G183" s="51"/>
      <c r="H183" s="47"/>
    </row>
    <row r="184" spans="1:8" x14ac:dyDescent="0.25">
      <c r="A184" s="72"/>
      <c r="B184" s="76"/>
      <c r="C184" s="47" t="s">
        <v>221</v>
      </c>
      <c r="D184" s="47"/>
      <c r="E184" s="66"/>
      <c r="F184" s="66"/>
      <c r="G184" s="51"/>
      <c r="H184" s="47"/>
    </row>
    <row r="185" spans="1:8" x14ac:dyDescent="0.25">
      <c r="A185" s="72"/>
      <c r="B185" s="76" t="s">
        <v>10</v>
      </c>
      <c r="C185" s="47" t="s">
        <v>217</v>
      </c>
      <c r="D185" s="47"/>
      <c r="E185" s="66"/>
      <c r="F185" s="66"/>
      <c r="G185" s="51"/>
      <c r="H185" s="47"/>
    </row>
    <row r="186" spans="1:8" x14ac:dyDescent="0.25">
      <c r="A186" s="72"/>
      <c r="B186" s="76"/>
      <c r="C186" s="47" t="s">
        <v>218</v>
      </c>
      <c r="D186" s="47"/>
      <c r="E186" s="66"/>
      <c r="F186" s="66"/>
      <c r="G186" s="51"/>
      <c r="H186" s="47"/>
    </row>
    <row r="187" spans="1:8" x14ac:dyDescent="0.25">
      <c r="A187" s="72"/>
      <c r="B187" s="76"/>
      <c r="C187" s="47" t="s">
        <v>219</v>
      </c>
      <c r="D187" s="47"/>
      <c r="E187" s="66"/>
      <c r="F187" s="66"/>
      <c r="G187" s="51"/>
      <c r="H187" s="47"/>
    </row>
    <row r="188" spans="1:8" x14ac:dyDescent="0.25">
      <c r="A188" s="72"/>
      <c r="B188" s="76"/>
      <c r="C188" s="47" t="s">
        <v>220</v>
      </c>
      <c r="D188" s="47"/>
      <c r="E188" s="66"/>
      <c r="F188" s="66"/>
      <c r="G188" s="51"/>
      <c r="H188" s="47"/>
    </row>
    <row r="189" spans="1:8" x14ac:dyDescent="0.25">
      <c r="A189" s="72"/>
      <c r="B189" s="76"/>
      <c r="C189" s="47" t="s">
        <v>221</v>
      </c>
      <c r="D189" s="47"/>
      <c r="E189" s="66"/>
      <c r="F189" s="66"/>
      <c r="G189" s="51"/>
      <c r="H189" s="47"/>
    </row>
    <row r="190" spans="1:8" x14ac:dyDescent="0.25">
      <c r="A190" s="72"/>
      <c r="B190" s="76" t="s">
        <v>11</v>
      </c>
      <c r="C190" s="47" t="s">
        <v>217</v>
      </c>
      <c r="D190" s="47"/>
      <c r="E190" s="66"/>
      <c r="F190" s="66"/>
      <c r="G190" s="51"/>
      <c r="H190" s="47"/>
    </row>
    <row r="191" spans="1:8" x14ac:dyDescent="0.25">
      <c r="A191" s="72"/>
      <c r="B191" s="76"/>
      <c r="C191" s="47" t="s">
        <v>218</v>
      </c>
      <c r="D191" s="47"/>
      <c r="E191" s="66"/>
      <c r="F191" s="66"/>
      <c r="G191" s="51"/>
      <c r="H191" s="47"/>
    </row>
    <row r="192" spans="1:8" x14ac:dyDescent="0.25">
      <c r="A192" s="72"/>
      <c r="B192" s="76"/>
      <c r="C192" s="47" t="s">
        <v>219</v>
      </c>
      <c r="D192" s="47"/>
      <c r="E192" s="66"/>
      <c r="F192" s="66"/>
      <c r="G192" s="51"/>
      <c r="H192" s="47"/>
    </row>
    <row r="193" spans="1:8" x14ac:dyDescent="0.25">
      <c r="A193" s="72"/>
      <c r="B193" s="76"/>
      <c r="C193" s="47" t="s">
        <v>220</v>
      </c>
      <c r="D193" s="47"/>
      <c r="E193" s="66"/>
      <c r="F193" s="66"/>
      <c r="G193" s="51"/>
      <c r="H193" s="47"/>
    </row>
    <row r="194" spans="1:8" x14ac:dyDescent="0.25">
      <c r="A194" s="72"/>
      <c r="B194" s="76"/>
      <c r="C194" s="47" t="s">
        <v>221</v>
      </c>
      <c r="D194" s="47"/>
      <c r="E194" s="66"/>
      <c r="F194" s="66"/>
      <c r="G194" s="51"/>
      <c r="H194" s="47"/>
    </row>
    <row r="195" spans="1:8" x14ac:dyDescent="0.25">
      <c r="A195" s="72"/>
      <c r="B195" s="76" t="s">
        <v>225</v>
      </c>
      <c r="C195" s="47" t="s">
        <v>15</v>
      </c>
      <c r="D195" s="47"/>
      <c r="E195" s="66"/>
      <c r="F195" s="66"/>
      <c r="G195" s="51"/>
      <c r="H195" s="47"/>
    </row>
    <row r="196" spans="1:8" x14ac:dyDescent="0.25">
      <c r="A196" s="72"/>
      <c r="B196" s="76"/>
      <c r="C196" s="47" t="s">
        <v>16</v>
      </c>
      <c r="D196" s="47"/>
      <c r="E196" s="66"/>
      <c r="F196" s="66"/>
      <c r="G196" s="51"/>
      <c r="H196" s="47"/>
    </row>
    <row r="197" spans="1:8" x14ac:dyDescent="0.25">
      <c r="A197" s="72"/>
      <c r="B197" s="76" t="s">
        <v>226</v>
      </c>
      <c r="C197" s="47" t="s">
        <v>217</v>
      </c>
      <c r="D197" s="47"/>
      <c r="E197" s="66"/>
      <c r="F197" s="66"/>
      <c r="G197" s="51"/>
      <c r="H197" s="47"/>
    </row>
    <row r="198" spans="1:8" x14ac:dyDescent="0.25">
      <c r="A198" s="72"/>
      <c r="B198" s="76"/>
      <c r="C198" s="47" t="s">
        <v>218</v>
      </c>
      <c r="D198" s="47"/>
      <c r="E198" s="66"/>
      <c r="F198" s="66"/>
      <c r="G198" s="51"/>
      <c r="H198" s="47"/>
    </row>
    <row r="199" spans="1:8" x14ac:dyDescent="0.25">
      <c r="A199" s="72"/>
      <c r="B199" s="76"/>
      <c r="C199" s="47" t="s">
        <v>219</v>
      </c>
      <c r="D199" s="47"/>
      <c r="E199" s="66"/>
      <c r="F199" s="66"/>
      <c r="G199" s="51"/>
      <c r="H199" s="47"/>
    </row>
    <row r="200" spans="1:8" x14ac:dyDescent="0.25">
      <c r="A200" s="72"/>
      <c r="B200" s="76"/>
      <c r="C200" s="47" t="s">
        <v>220</v>
      </c>
      <c r="D200" s="47"/>
      <c r="E200" s="66"/>
      <c r="F200" s="66"/>
      <c r="G200" s="51"/>
      <c r="H200" s="47"/>
    </row>
    <row r="201" spans="1:8" x14ac:dyDescent="0.25">
      <c r="A201" s="72"/>
      <c r="B201" s="77"/>
      <c r="C201" s="47" t="s">
        <v>221</v>
      </c>
      <c r="D201" s="47"/>
      <c r="E201" s="66"/>
      <c r="F201" s="66"/>
      <c r="G201" s="51"/>
      <c r="H201" s="47"/>
    </row>
    <row r="202" spans="1:8" x14ac:dyDescent="0.25">
      <c r="A202" s="73"/>
      <c r="B202" s="76" t="s">
        <v>227</v>
      </c>
      <c r="C202" s="52" t="s">
        <v>228</v>
      </c>
      <c r="D202" s="47"/>
      <c r="E202" s="66"/>
      <c r="F202" s="66"/>
      <c r="G202" s="51"/>
      <c r="H202" s="47"/>
    </row>
    <row r="203" spans="1:8" x14ac:dyDescent="0.25">
      <c r="A203" s="73"/>
      <c r="B203" s="76"/>
      <c r="C203" s="53" t="s">
        <v>229</v>
      </c>
      <c r="D203" s="47"/>
      <c r="E203" s="67"/>
      <c r="F203" s="67"/>
      <c r="G203" s="51"/>
      <c r="H203" s="47"/>
    </row>
    <row r="204" spans="1:8" x14ac:dyDescent="0.25">
      <c r="A204" s="73"/>
      <c r="B204" s="76"/>
      <c r="C204" s="53" t="s">
        <v>230</v>
      </c>
      <c r="D204" s="47"/>
      <c r="E204" s="67"/>
      <c r="F204" s="67"/>
      <c r="G204" s="51"/>
      <c r="H204" s="54"/>
    </row>
    <row r="205" spans="1:8" x14ac:dyDescent="0.25">
      <c r="A205" s="73"/>
      <c r="B205" s="76"/>
      <c r="C205" s="53" t="s">
        <v>231</v>
      </c>
      <c r="D205" s="47"/>
      <c r="E205" s="67"/>
      <c r="F205" s="67"/>
      <c r="G205" s="51"/>
      <c r="H205" s="47"/>
    </row>
    <row r="206" spans="1:8" x14ac:dyDescent="0.25">
      <c r="A206" s="73"/>
      <c r="B206" s="76"/>
      <c r="C206" s="52" t="s">
        <v>232</v>
      </c>
      <c r="D206" s="47"/>
      <c r="E206" s="66"/>
      <c r="F206" s="66"/>
      <c r="G206" s="51"/>
      <c r="H206" s="47"/>
    </row>
    <row r="207" spans="1:8" x14ac:dyDescent="0.25">
      <c r="A207" s="72"/>
      <c r="B207" s="71" t="s">
        <v>233</v>
      </c>
      <c r="C207" s="47" t="s">
        <v>217</v>
      </c>
      <c r="D207" s="47"/>
      <c r="E207" s="66"/>
      <c r="F207" s="66"/>
      <c r="G207" s="51"/>
      <c r="H207" s="47"/>
    </row>
    <row r="208" spans="1:8" x14ac:dyDescent="0.25">
      <c r="A208" s="72"/>
      <c r="B208" s="71"/>
      <c r="C208" s="47" t="s">
        <v>218</v>
      </c>
      <c r="D208" s="47"/>
      <c r="E208" s="66"/>
      <c r="F208" s="66"/>
      <c r="G208" s="51"/>
      <c r="H208" s="47"/>
    </row>
    <row r="209" spans="1:8" x14ac:dyDescent="0.25">
      <c r="A209" s="72"/>
      <c r="B209" s="71"/>
      <c r="C209" s="47" t="s">
        <v>219</v>
      </c>
      <c r="D209" s="47"/>
      <c r="E209" s="66"/>
      <c r="F209" s="66"/>
      <c r="G209" s="51"/>
      <c r="H209" s="47"/>
    </row>
    <row r="210" spans="1:8" x14ac:dyDescent="0.25">
      <c r="A210" s="72"/>
      <c r="B210" s="71"/>
      <c r="C210" s="47" t="s">
        <v>220</v>
      </c>
      <c r="D210" s="47"/>
      <c r="E210" s="66"/>
      <c r="F210" s="66"/>
      <c r="G210" s="51"/>
      <c r="H210" s="47"/>
    </row>
    <row r="211" spans="1:8" x14ac:dyDescent="0.25">
      <c r="A211" s="72"/>
      <c r="B211" s="71"/>
      <c r="C211" s="47" t="s">
        <v>221</v>
      </c>
      <c r="D211" s="47"/>
      <c r="E211" s="66"/>
      <c r="F211" s="66"/>
      <c r="G211" s="51"/>
      <c r="H211" s="47"/>
    </row>
    <row r="212" spans="1:8" x14ac:dyDescent="0.25">
      <c r="A212" s="55"/>
      <c r="B212" s="55"/>
      <c r="C212" s="55"/>
      <c r="D212" s="55"/>
      <c r="E212" s="55"/>
      <c r="F212" s="55"/>
      <c r="G212" s="55"/>
      <c r="H212" s="55"/>
    </row>
    <row r="214" spans="1:8" x14ac:dyDescent="0.25">
      <c r="B214" s="50" t="s">
        <v>210</v>
      </c>
    </row>
    <row r="215" spans="1:8" x14ac:dyDescent="0.25">
      <c r="B215" s="47" t="s">
        <v>234</v>
      </c>
    </row>
    <row r="216" spans="1:8" x14ac:dyDescent="0.25">
      <c r="B216" s="47" t="s">
        <v>209</v>
      </c>
    </row>
    <row r="217" spans="1:8" x14ac:dyDescent="0.25">
      <c r="B217" s="47" t="s">
        <v>228</v>
      </c>
    </row>
  </sheetData>
  <mergeCells count="60">
    <mergeCell ref="A2:A26"/>
    <mergeCell ref="B2:C2"/>
    <mergeCell ref="B4:C4"/>
    <mergeCell ref="B5:B7"/>
    <mergeCell ref="B8:B10"/>
    <mergeCell ref="B11:B13"/>
    <mergeCell ref="B14:B15"/>
    <mergeCell ref="B47:B48"/>
    <mergeCell ref="B54:B58"/>
    <mergeCell ref="B16:B18"/>
    <mergeCell ref="B19:B23"/>
    <mergeCell ref="B24:B26"/>
    <mergeCell ref="B59:B63"/>
    <mergeCell ref="A66:A110"/>
    <mergeCell ref="B66:C66"/>
    <mergeCell ref="B68:C68"/>
    <mergeCell ref="B69:B75"/>
    <mergeCell ref="B76:B82"/>
    <mergeCell ref="B83:B89"/>
    <mergeCell ref="B90:B91"/>
    <mergeCell ref="B92:B98"/>
    <mergeCell ref="A29:A63"/>
    <mergeCell ref="B29:C29"/>
    <mergeCell ref="B31:C31"/>
    <mergeCell ref="B32:B36"/>
    <mergeCell ref="B37:B41"/>
    <mergeCell ref="B49:B53"/>
    <mergeCell ref="B42:B46"/>
    <mergeCell ref="A113:A147"/>
    <mergeCell ref="B113:C113"/>
    <mergeCell ref="B115:C115"/>
    <mergeCell ref="B116:B120"/>
    <mergeCell ref="B121:B125"/>
    <mergeCell ref="B126:B130"/>
    <mergeCell ref="B131:B132"/>
    <mergeCell ref="B133:B137"/>
    <mergeCell ref="B138:B142"/>
    <mergeCell ref="B143:B147"/>
    <mergeCell ref="B159:B161"/>
    <mergeCell ref="B162:B163"/>
    <mergeCell ref="B164:B166"/>
    <mergeCell ref="B167:B171"/>
    <mergeCell ref="B99:B103"/>
    <mergeCell ref="B104:B110"/>
    <mergeCell ref="B207:B211"/>
    <mergeCell ref="B172:B174"/>
    <mergeCell ref="A177:A211"/>
    <mergeCell ref="B177:C177"/>
    <mergeCell ref="B179:C179"/>
    <mergeCell ref="B180:B184"/>
    <mergeCell ref="B185:B189"/>
    <mergeCell ref="B190:B194"/>
    <mergeCell ref="B195:B196"/>
    <mergeCell ref="B197:B201"/>
    <mergeCell ref="B202:B206"/>
    <mergeCell ref="A150:A174"/>
    <mergeCell ref="B150:C150"/>
    <mergeCell ref="B152:C152"/>
    <mergeCell ref="B153:B155"/>
    <mergeCell ref="B156:B1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99EA-5590-4C9A-A0C6-245B8B12098C}">
  <dimension ref="A1:E60"/>
  <sheetViews>
    <sheetView workbookViewId="0">
      <selection activeCell="A7" sqref="A7"/>
    </sheetView>
  </sheetViews>
  <sheetFormatPr defaultRowHeight="15" x14ac:dyDescent="0.25"/>
  <cols>
    <col min="1" max="1" width="54.140625" bestFit="1" customWidth="1"/>
    <col min="2" max="2" width="54" customWidth="1"/>
    <col min="3" max="3" width="10.140625" customWidth="1"/>
    <col min="4" max="4" width="18" customWidth="1"/>
    <col min="5" max="5" width="18.85546875" customWidth="1"/>
  </cols>
  <sheetData>
    <row r="1" spans="1:5" ht="18" x14ac:dyDescent="0.35">
      <c r="A1" s="7" t="s">
        <v>0</v>
      </c>
      <c r="B1" s="7" t="s">
        <v>1</v>
      </c>
      <c r="C1" s="7" t="s">
        <v>4</v>
      </c>
      <c r="D1" s="7" t="s">
        <v>2</v>
      </c>
      <c r="E1" s="7" t="s">
        <v>3</v>
      </c>
    </row>
    <row r="2" spans="1:5" ht="18" x14ac:dyDescent="0.35">
      <c r="A2" s="1" t="s">
        <v>20</v>
      </c>
      <c r="B2" s="1"/>
      <c r="C2" s="1"/>
      <c r="D2" s="1"/>
      <c r="E2" s="1"/>
    </row>
    <row r="3" spans="1:5" ht="18" x14ac:dyDescent="0.35">
      <c r="A3" s="1"/>
      <c r="B3" s="1" t="s">
        <v>7</v>
      </c>
      <c r="C3" s="1"/>
      <c r="D3" s="1">
        <v>2</v>
      </c>
      <c r="E3" s="1">
        <v>5</v>
      </c>
    </row>
    <row r="4" spans="1:5" ht="18" x14ac:dyDescent="0.35">
      <c r="A4" s="1"/>
      <c r="B4" s="1" t="s">
        <v>21</v>
      </c>
      <c r="C4" s="1"/>
      <c r="D4" s="1">
        <v>35</v>
      </c>
      <c r="E4" s="1">
        <v>65</v>
      </c>
    </row>
    <row r="5" spans="1:5" ht="18" x14ac:dyDescent="0.35">
      <c r="A5" s="1"/>
      <c r="B5" s="1" t="s">
        <v>25</v>
      </c>
      <c r="C5" s="1"/>
      <c r="D5" s="1">
        <v>40</v>
      </c>
      <c r="E5" s="1">
        <v>70</v>
      </c>
    </row>
    <row r="6" spans="1:5" ht="18" x14ac:dyDescent="0.35">
      <c r="A6" s="1"/>
      <c r="B6" s="1" t="s">
        <v>30</v>
      </c>
      <c r="C6" s="1"/>
      <c r="D6" s="1">
        <v>45</v>
      </c>
      <c r="E6" s="1">
        <v>85</v>
      </c>
    </row>
    <row r="7" spans="1:5" ht="18" x14ac:dyDescent="0.35">
      <c r="A7" s="1"/>
      <c r="B7" s="1" t="s">
        <v>12</v>
      </c>
      <c r="C7" s="1"/>
      <c r="D7" s="1">
        <v>2</v>
      </c>
      <c r="E7" s="1">
        <v>5</v>
      </c>
    </row>
    <row r="8" spans="1:5" ht="18" x14ac:dyDescent="0.35">
      <c r="A8" s="1"/>
      <c r="B8" s="1" t="s">
        <v>14</v>
      </c>
      <c r="C8" s="1"/>
      <c r="D8" s="1">
        <v>80</v>
      </c>
      <c r="E8" s="1">
        <v>80</v>
      </c>
    </row>
    <row r="9" spans="1:5" ht="18" x14ac:dyDescent="0.35">
      <c r="A9" s="9"/>
      <c r="B9" s="9" t="s">
        <v>17</v>
      </c>
      <c r="C9" s="9" t="s">
        <v>4</v>
      </c>
      <c r="D9" s="42">
        <f>SUM(D3:D8)/60</f>
        <v>3.4</v>
      </c>
      <c r="E9" s="42">
        <f>SUM(E3:E8)/60</f>
        <v>5.166666666666667</v>
      </c>
    </row>
    <row r="10" spans="1:5" ht="18" x14ac:dyDescent="0.35">
      <c r="A10" s="1" t="s">
        <v>36</v>
      </c>
      <c r="B10" s="1"/>
      <c r="C10" s="1"/>
      <c r="D10" s="1"/>
      <c r="E10" s="1"/>
    </row>
    <row r="11" spans="1:5" ht="18" x14ac:dyDescent="0.35">
      <c r="A11" s="1"/>
      <c r="B11" s="1" t="s">
        <v>37</v>
      </c>
      <c r="C11" s="1"/>
      <c r="D11" s="1">
        <v>2</v>
      </c>
      <c r="E11" s="1">
        <v>5</v>
      </c>
    </row>
    <row r="12" spans="1:5" ht="18" x14ac:dyDescent="0.35">
      <c r="A12" s="1"/>
      <c r="B12" s="1" t="s">
        <v>38</v>
      </c>
      <c r="C12" s="1"/>
      <c r="D12" s="1">
        <v>45</v>
      </c>
      <c r="E12" s="1">
        <v>95</v>
      </c>
    </row>
    <row r="13" spans="1:5" ht="18" x14ac:dyDescent="0.35">
      <c r="A13" s="1"/>
      <c r="B13" s="1" t="s">
        <v>44</v>
      </c>
      <c r="C13" s="1"/>
      <c r="D13" s="1">
        <v>40</v>
      </c>
      <c r="E13" s="1">
        <v>70</v>
      </c>
    </row>
    <row r="14" spans="1:5" ht="18" x14ac:dyDescent="0.35">
      <c r="A14" s="1"/>
      <c r="B14" s="1" t="s">
        <v>49</v>
      </c>
      <c r="C14" s="1"/>
      <c r="D14" s="1">
        <v>55</v>
      </c>
      <c r="E14" s="1">
        <v>130</v>
      </c>
    </row>
    <row r="15" spans="1:5" ht="18" x14ac:dyDescent="0.35">
      <c r="A15" s="1"/>
      <c r="B15" s="1" t="s">
        <v>58</v>
      </c>
      <c r="C15" s="1"/>
      <c r="D15" s="1">
        <v>50</v>
      </c>
      <c r="E15" s="1">
        <v>100</v>
      </c>
    </row>
    <row r="16" spans="1:5" ht="18" x14ac:dyDescent="0.35">
      <c r="A16" s="1"/>
      <c r="B16" s="1" t="s">
        <v>64</v>
      </c>
      <c r="C16" s="1"/>
      <c r="D16" s="1">
        <v>50</v>
      </c>
      <c r="E16" s="1">
        <v>100</v>
      </c>
    </row>
    <row r="17" spans="1:5" ht="18" x14ac:dyDescent="0.35">
      <c r="A17" s="1"/>
      <c r="B17" s="1" t="s">
        <v>71</v>
      </c>
      <c r="C17" s="1"/>
      <c r="D17" s="1">
        <v>2</v>
      </c>
      <c r="E17" s="1">
        <v>5</v>
      </c>
    </row>
    <row r="18" spans="1:5" ht="18" x14ac:dyDescent="0.35">
      <c r="A18" s="1"/>
      <c r="B18" s="1" t="s">
        <v>72</v>
      </c>
      <c r="C18" s="1"/>
      <c r="D18" s="1">
        <v>80</v>
      </c>
      <c r="E18" s="1">
        <v>80</v>
      </c>
    </row>
    <row r="19" spans="1:5" ht="18" x14ac:dyDescent="0.35">
      <c r="A19" s="9"/>
      <c r="B19" s="9" t="s">
        <v>17</v>
      </c>
      <c r="C19" s="9" t="s">
        <v>4</v>
      </c>
      <c r="D19" s="42">
        <f>SUM(D11:D18)/60</f>
        <v>5.4</v>
      </c>
      <c r="E19" s="42">
        <f>SUM(E11:E18)/60</f>
        <v>9.75</v>
      </c>
    </row>
    <row r="20" spans="1:5" ht="18" x14ac:dyDescent="0.35">
      <c r="A20" s="1" t="s">
        <v>74</v>
      </c>
      <c r="B20" s="1"/>
      <c r="C20" s="1"/>
      <c r="D20" s="1"/>
      <c r="E20" s="1"/>
    </row>
    <row r="21" spans="1:5" ht="18" x14ac:dyDescent="0.35">
      <c r="A21" s="1"/>
      <c r="B21" s="1" t="s">
        <v>75</v>
      </c>
      <c r="C21" s="1"/>
      <c r="D21" s="1">
        <v>2</v>
      </c>
      <c r="E21" s="1">
        <v>5</v>
      </c>
    </row>
    <row r="22" spans="1:5" ht="18" x14ac:dyDescent="0.35">
      <c r="A22" s="1"/>
      <c r="B22" s="1" t="s">
        <v>154</v>
      </c>
      <c r="C22" s="1"/>
      <c r="D22" s="1">
        <v>45</v>
      </c>
      <c r="E22" s="1">
        <v>95</v>
      </c>
    </row>
    <row r="23" spans="1:5" ht="18" x14ac:dyDescent="0.35">
      <c r="A23" s="1"/>
      <c r="B23" s="1" t="s">
        <v>81</v>
      </c>
      <c r="C23" s="1"/>
      <c r="D23" s="1">
        <v>40</v>
      </c>
      <c r="E23" s="1">
        <v>70</v>
      </c>
    </row>
    <row r="24" spans="1:5" ht="18" x14ac:dyDescent="0.35">
      <c r="A24" s="1"/>
      <c r="B24" s="1" t="s">
        <v>84</v>
      </c>
      <c r="C24" s="1"/>
      <c r="D24" s="1">
        <v>50</v>
      </c>
      <c r="E24" s="1">
        <v>100</v>
      </c>
    </row>
    <row r="25" spans="1:5" ht="18" x14ac:dyDescent="0.35">
      <c r="A25" s="1"/>
      <c r="B25" s="1" t="s">
        <v>91</v>
      </c>
      <c r="C25" s="1"/>
      <c r="D25" s="1">
        <v>50</v>
      </c>
      <c r="E25" s="1">
        <v>100</v>
      </c>
    </row>
    <row r="26" spans="1:5" ht="18" x14ac:dyDescent="0.35">
      <c r="A26" s="1"/>
      <c r="B26" s="1" t="s">
        <v>97</v>
      </c>
      <c r="C26" s="1"/>
      <c r="D26" s="1">
        <v>45</v>
      </c>
      <c r="E26" s="1">
        <v>85</v>
      </c>
    </row>
    <row r="27" spans="1:5" ht="18" x14ac:dyDescent="0.35">
      <c r="A27" s="1"/>
      <c r="B27" s="1" t="s">
        <v>102</v>
      </c>
      <c r="C27" s="1"/>
      <c r="D27" s="1">
        <v>50</v>
      </c>
      <c r="E27" s="1">
        <v>100</v>
      </c>
    </row>
    <row r="28" spans="1:5" ht="18" x14ac:dyDescent="0.35">
      <c r="A28" s="1"/>
      <c r="B28" s="1" t="s">
        <v>109</v>
      </c>
      <c r="C28" s="1"/>
      <c r="D28" s="1">
        <v>60</v>
      </c>
      <c r="E28" s="1">
        <v>130</v>
      </c>
    </row>
    <row r="29" spans="1:5" ht="18" x14ac:dyDescent="0.35">
      <c r="A29" s="1"/>
      <c r="B29" s="1" t="s">
        <v>117</v>
      </c>
      <c r="C29" s="1"/>
      <c r="D29" s="1">
        <v>2</v>
      </c>
      <c r="E29" s="1">
        <v>5</v>
      </c>
    </row>
    <row r="30" spans="1:5" ht="18" x14ac:dyDescent="0.35">
      <c r="A30" s="1"/>
      <c r="B30" s="1" t="s">
        <v>118</v>
      </c>
      <c r="C30" s="1"/>
      <c r="D30" s="1">
        <v>80</v>
      </c>
      <c r="E30" s="1">
        <v>80</v>
      </c>
    </row>
    <row r="31" spans="1:5" ht="18" x14ac:dyDescent="0.35">
      <c r="A31" s="9"/>
      <c r="B31" s="9" t="s">
        <v>17</v>
      </c>
      <c r="C31" s="9" t="s">
        <v>4</v>
      </c>
      <c r="D31" s="42">
        <f>SUM(D21:D30)/60</f>
        <v>7.0666666666666664</v>
      </c>
      <c r="E31" s="42">
        <f>SUM(E21:E30)/60</f>
        <v>12.833333333333334</v>
      </c>
    </row>
    <row r="32" spans="1:5" ht="18" x14ac:dyDescent="0.35">
      <c r="A32" s="1" t="s">
        <v>119</v>
      </c>
      <c r="B32" s="1"/>
      <c r="C32" s="1"/>
      <c r="D32" s="1"/>
      <c r="E32" s="1"/>
    </row>
    <row r="33" spans="1:5" ht="18" x14ac:dyDescent="0.35">
      <c r="A33" s="1"/>
      <c r="B33" s="1" t="s">
        <v>120</v>
      </c>
      <c r="C33" s="1"/>
      <c r="D33" s="1">
        <v>2</v>
      </c>
      <c r="E33" s="1">
        <v>5</v>
      </c>
    </row>
    <row r="34" spans="1:5" ht="18" x14ac:dyDescent="0.35">
      <c r="A34" s="1"/>
      <c r="B34" s="1" t="s">
        <v>121</v>
      </c>
      <c r="C34" s="1"/>
      <c r="D34" s="1">
        <v>45</v>
      </c>
      <c r="E34" s="1">
        <v>95</v>
      </c>
    </row>
    <row r="35" spans="1:5" ht="18" x14ac:dyDescent="0.35">
      <c r="A35" s="1"/>
      <c r="B35" s="1" t="s">
        <v>127</v>
      </c>
      <c r="C35" s="1"/>
      <c r="D35" s="1">
        <v>45</v>
      </c>
      <c r="E35" s="1">
        <v>95</v>
      </c>
    </row>
    <row r="36" spans="1:5" ht="18" x14ac:dyDescent="0.35">
      <c r="A36" s="1"/>
      <c r="B36" s="1" t="s">
        <v>161</v>
      </c>
      <c r="C36" s="1"/>
      <c r="D36" s="1">
        <v>50</v>
      </c>
      <c r="E36" s="1">
        <v>100</v>
      </c>
    </row>
    <row r="37" spans="1:5" ht="18" x14ac:dyDescent="0.35">
      <c r="A37" s="1"/>
      <c r="B37" s="1" t="s">
        <v>159</v>
      </c>
      <c r="C37" s="1"/>
      <c r="D37" s="1">
        <v>55</v>
      </c>
      <c r="E37" s="1">
        <v>115</v>
      </c>
    </row>
    <row r="38" spans="1:5" ht="18" x14ac:dyDescent="0.35">
      <c r="A38" s="1"/>
      <c r="B38" s="1" t="s">
        <v>140</v>
      </c>
      <c r="C38" s="1"/>
      <c r="D38" s="1">
        <v>40</v>
      </c>
      <c r="E38" s="1">
        <v>70</v>
      </c>
    </row>
    <row r="39" spans="1:5" ht="18" x14ac:dyDescent="0.35">
      <c r="A39" s="1"/>
      <c r="B39" s="1" t="s">
        <v>144</v>
      </c>
      <c r="C39" s="1"/>
      <c r="D39" s="1">
        <v>2</v>
      </c>
      <c r="E39" s="1">
        <v>5</v>
      </c>
    </row>
    <row r="40" spans="1:5" ht="18" x14ac:dyDescent="0.35">
      <c r="A40" s="1"/>
      <c r="B40" s="1" t="s">
        <v>145</v>
      </c>
      <c r="C40" s="1"/>
      <c r="D40" s="1">
        <v>80</v>
      </c>
      <c r="E40" s="1">
        <v>80</v>
      </c>
    </row>
    <row r="41" spans="1:5" ht="18" x14ac:dyDescent="0.35">
      <c r="A41" s="9"/>
      <c r="B41" s="9" t="s">
        <v>17</v>
      </c>
      <c r="C41" s="9" t="s">
        <v>4</v>
      </c>
      <c r="D41" s="42">
        <f>SUM(D33:D40)/60</f>
        <v>5.3166666666666664</v>
      </c>
      <c r="E41" s="42">
        <f>SUM(E33:E40)/60</f>
        <v>9.4166666666666661</v>
      </c>
    </row>
    <row r="42" spans="1:5" ht="18" x14ac:dyDescent="0.35">
      <c r="A42" s="1" t="s">
        <v>146</v>
      </c>
      <c r="B42" s="1"/>
      <c r="C42" s="1"/>
      <c r="D42" s="1"/>
      <c r="E42" s="1"/>
    </row>
    <row r="43" spans="1:5" ht="18" x14ac:dyDescent="0.35">
      <c r="A43" s="1"/>
      <c r="B43" s="1" t="s">
        <v>147</v>
      </c>
      <c r="C43" s="1"/>
      <c r="D43" s="1">
        <v>2</v>
      </c>
      <c r="E43" s="1">
        <v>5</v>
      </c>
    </row>
    <row r="44" spans="1:5" ht="18" x14ac:dyDescent="0.35">
      <c r="A44" s="1"/>
      <c r="B44" s="1" t="s">
        <v>163</v>
      </c>
      <c r="C44" s="1"/>
      <c r="D44" s="1">
        <v>45</v>
      </c>
      <c r="E44" s="1">
        <v>95</v>
      </c>
    </row>
    <row r="45" spans="1:5" ht="18" x14ac:dyDescent="0.35">
      <c r="A45" s="1"/>
      <c r="B45" s="1" t="s">
        <v>170</v>
      </c>
      <c r="C45" s="1"/>
      <c r="D45" s="1">
        <v>40</v>
      </c>
      <c r="E45" s="1">
        <v>70</v>
      </c>
    </row>
    <row r="46" spans="1:5" ht="18" x14ac:dyDescent="0.35">
      <c r="A46" s="1"/>
      <c r="B46" s="1" t="s">
        <v>162</v>
      </c>
      <c r="C46" s="1"/>
      <c r="D46" s="1">
        <v>40</v>
      </c>
      <c r="E46" s="1">
        <v>70</v>
      </c>
    </row>
    <row r="47" spans="1:5" ht="18" x14ac:dyDescent="0.35">
      <c r="A47" s="1"/>
      <c r="B47" s="1" t="s">
        <v>148</v>
      </c>
      <c r="C47" s="1"/>
      <c r="D47" s="1">
        <v>2</v>
      </c>
      <c r="E47" s="1">
        <v>5</v>
      </c>
    </row>
    <row r="48" spans="1:5" ht="18" x14ac:dyDescent="0.35">
      <c r="A48" s="1"/>
      <c r="B48" s="1" t="s">
        <v>149</v>
      </c>
      <c r="C48" s="1"/>
      <c r="D48" s="1">
        <v>80</v>
      </c>
      <c r="E48" s="1">
        <v>80</v>
      </c>
    </row>
    <row r="49" spans="1:5" ht="18" x14ac:dyDescent="0.35">
      <c r="A49" s="9"/>
      <c r="B49" s="9" t="s">
        <v>17</v>
      </c>
      <c r="C49" s="9" t="s">
        <v>4</v>
      </c>
      <c r="D49" s="42">
        <f>SUM(D43:D48)/60</f>
        <v>3.4833333333333334</v>
      </c>
      <c r="E49" s="42">
        <f>SUM(E43:E48)/60</f>
        <v>5.416666666666667</v>
      </c>
    </row>
    <row r="50" spans="1:5" ht="18" x14ac:dyDescent="0.35">
      <c r="A50" s="1" t="s">
        <v>150</v>
      </c>
      <c r="B50" s="1"/>
      <c r="C50" s="1"/>
      <c r="D50" s="1"/>
      <c r="E50" s="1"/>
    </row>
    <row r="51" spans="1:5" ht="18" x14ac:dyDescent="0.35">
      <c r="A51" s="1"/>
      <c r="B51" s="1" t="s">
        <v>151</v>
      </c>
      <c r="C51" s="1"/>
      <c r="D51" s="1">
        <v>2</v>
      </c>
      <c r="E51" s="1">
        <v>5</v>
      </c>
    </row>
    <row r="52" spans="1:5" ht="18" x14ac:dyDescent="0.35">
      <c r="A52" s="1"/>
      <c r="B52" s="1" t="s">
        <v>176</v>
      </c>
      <c r="C52" s="1"/>
      <c r="D52" s="1">
        <v>40</v>
      </c>
      <c r="E52" s="1">
        <v>70</v>
      </c>
    </row>
    <row r="53" spans="1:5" ht="18" x14ac:dyDescent="0.35">
      <c r="A53" s="1"/>
      <c r="B53" s="1" t="s">
        <v>180</v>
      </c>
      <c r="C53" s="1"/>
      <c r="D53" s="1">
        <v>40</v>
      </c>
      <c r="E53" s="1">
        <v>70</v>
      </c>
    </row>
    <row r="54" spans="1:5" ht="18" x14ac:dyDescent="0.35">
      <c r="A54" s="1"/>
      <c r="B54" s="1" t="s">
        <v>183</v>
      </c>
      <c r="C54" s="1"/>
      <c r="D54" s="1">
        <v>40</v>
      </c>
      <c r="E54" s="1">
        <v>70</v>
      </c>
    </row>
    <row r="55" spans="1:5" ht="18" x14ac:dyDescent="0.35">
      <c r="A55" s="1"/>
      <c r="B55" s="1" t="s">
        <v>186</v>
      </c>
      <c r="C55" s="1"/>
      <c r="D55" s="1">
        <v>45</v>
      </c>
      <c r="E55" s="1">
        <v>85</v>
      </c>
    </row>
    <row r="56" spans="1:5" ht="18" x14ac:dyDescent="0.35">
      <c r="A56" s="1"/>
      <c r="B56" s="1" t="s">
        <v>200</v>
      </c>
      <c r="C56" s="1"/>
      <c r="D56" s="1">
        <v>40</v>
      </c>
      <c r="E56" s="1">
        <v>70</v>
      </c>
    </row>
    <row r="57" spans="1:5" ht="18" x14ac:dyDescent="0.35">
      <c r="A57" s="1"/>
      <c r="B57" s="1" t="s">
        <v>152</v>
      </c>
      <c r="C57" s="1"/>
      <c r="D57" s="1">
        <v>2</v>
      </c>
      <c r="E57" s="1">
        <v>5</v>
      </c>
    </row>
    <row r="58" spans="1:5" ht="18" x14ac:dyDescent="0.35">
      <c r="A58" s="1"/>
      <c r="B58" s="1" t="s">
        <v>153</v>
      </c>
      <c r="C58" s="1"/>
      <c r="D58" s="1">
        <v>80</v>
      </c>
      <c r="E58" s="1">
        <v>80</v>
      </c>
    </row>
    <row r="59" spans="1:5" ht="18" x14ac:dyDescent="0.35">
      <c r="A59" s="9"/>
      <c r="B59" s="9" t="s">
        <v>17</v>
      </c>
      <c r="C59" s="9" t="s">
        <v>4</v>
      </c>
      <c r="D59" s="42">
        <f>SUM(D51:D58)/60</f>
        <v>4.8166666666666664</v>
      </c>
      <c r="E59" s="42">
        <f>SUM(E51:E58)/60</f>
        <v>7.583333333333333</v>
      </c>
    </row>
    <row r="60" spans="1:5" ht="18" x14ac:dyDescent="0.35">
      <c r="A60" s="8"/>
      <c r="B60" s="8" t="s">
        <v>205</v>
      </c>
      <c r="C60" s="8" t="s">
        <v>4</v>
      </c>
      <c r="D60" s="43">
        <v>28</v>
      </c>
      <c r="E60" s="43">
        <v>50</v>
      </c>
    </row>
  </sheetData>
  <pageMargins left="0.7" right="0.7" top="0.75" bottom="0.75" header="0.3" footer="0.3"/>
  <pageSetup orientation="portrait" horizontalDpi="200" verticalDpi="200" copies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B9D7-03E6-4D8E-AD2B-EEFB6A39A6E1}">
  <dimension ref="A1:H39"/>
  <sheetViews>
    <sheetView zoomScale="80" zoomScaleNormal="80" workbookViewId="0">
      <selection activeCell="G10" sqref="G10"/>
    </sheetView>
  </sheetViews>
  <sheetFormatPr defaultColWidth="9.140625" defaultRowHeight="18" x14ac:dyDescent="0.35"/>
  <cols>
    <col min="1" max="1" width="33.140625" style="1" customWidth="1"/>
    <col min="2" max="2" width="38" style="1" bestFit="1" customWidth="1"/>
    <col min="3" max="3" width="36.85546875" style="1" customWidth="1"/>
    <col min="4" max="4" width="16.85546875" style="5" customWidth="1"/>
    <col min="5" max="5" width="17.140625" style="5" customWidth="1"/>
    <col min="6" max="6" width="8.28515625" style="4" customWidth="1"/>
    <col min="7" max="7" width="108.5703125" style="1" bestFit="1" customWidth="1"/>
    <col min="8" max="16384" width="9.140625" style="1"/>
  </cols>
  <sheetData>
    <row r="1" spans="1:8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7" t="s">
        <v>207</v>
      </c>
      <c r="G1" s="7" t="s">
        <v>6</v>
      </c>
    </row>
    <row r="2" spans="1:8" x14ac:dyDescent="0.35">
      <c r="A2" s="1" t="s">
        <v>20</v>
      </c>
      <c r="F2" s="5"/>
    </row>
    <row r="3" spans="1:8" s="3" customFormat="1" x14ac:dyDescent="0.35">
      <c r="A3" s="1"/>
      <c r="B3" s="1" t="s">
        <v>7</v>
      </c>
      <c r="C3" s="2"/>
      <c r="D3" s="6"/>
      <c r="E3" s="6"/>
      <c r="F3" s="6"/>
      <c r="G3" s="2"/>
      <c r="H3" s="1"/>
    </row>
    <row r="4" spans="1:8" s="3" customFormat="1" x14ac:dyDescent="0.35">
      <c r="A4" s="1"/>
      <c r="B4" s="1"/>
      <c r="C4" s="1" t="s">
        <v>8</v>
      </c>
      <c r="D4" s="5">
        <v>2</v>
      </c>
      <c r="E4" s="5">
        <v>5</v>
      </c>
      <c r="F4" s="6"/>
      <c r="G4" s="2"/>
      <c r="H4" s="1"/>
    </row>
    <row r="5" spans="1:8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  <c r="H5" s="1"/>
    </row>
    <row r="6" spans="1:8" x14ac:dyDescent="0.35">
      <c r="B6" s="1" t="s">
        <v>21</v>
      </c>
      <c r="F6" s="5"/>
    </row>
    <row r="7" spans="1:8" x14ac:dyDescent="0.35">
      <c r="C7" s="1" t="s">
        <v>203</v>
      </c>
      <c r="D7" s="5">
        <v>5</v>
      </c>
      <c r="E7" s="5">
        <v>15</v>
      </c>
      <c r="F7" s="5"/>
    </row>
    <row r="8" spans="1:8" x14ac:dyDescent="0.35">
      <c r="C8" s="1" t="s">
        <v>22</v>
      </c>
      <c r="D8" s="5">
        <v>5</v>
      </c>
      <c r="E8" s="5">
        <v>15</v>
      </c>
      <c r="F8" s="5">
        <v>1.1000000000000001</v>
      </c>
      <c r="G8" s="1" t="s">
        <v>23</v>
      </c>
    </row>
    <row r="9" spans="1:8" x14ac:dyDescent="0.35">
      <c r="C9" s="1" t="s">
        <v>24</v>
      </c>
      <c r="D9" s="5">
        <v>5</v>
      </c>
      <c r="E9" s="5">
        <v>15</v>
      </c>
      <c r="F9" s="5">
        <v>1.1000000000000001</v>
      </c>
      <c r="G9" s="1" t="s">
        <v>23</v>
      </c>
    </row>
    <row r="10" spans="1:8" s="3" customFormat="1" x14ac:dyDescent="0.35">
      <c r="A10" s="1"/>
      <c r="B10" s="1"/>
      <c r="C10" s="1" t="s">
        <v>10</v>
      </c>
      <c r="D10" s="5">
        <v>10</v>
      </c>
      <c r="E10" s="5">
        <v>10</v>
      </c>
      <c r="F10" s="5"/>
      <c r="G10" s="1"/>
      <c r="H10" s="1"/>
    </row>
    <row r="11" spans="1:8" s="3" customFormat="1" x14ac:dyDescent="0.35">
      <c r="A11" s="1"/>
      <c r="B11" s="1"/>
      <c r="C11" s="1" t="s">
        <v>11</v>
      </c>
      <c r="D11" s="5">
        <v>10</v>
      </c>
      <c r="E11" s="5">
        <v>10</v>
      </c>
      <c r="F11" s="5"/>
      <c r="G11" s="1"/>
      <c r="H11" s="1"/>
    </row>
    <row r="12" spans="1:8" s="3" customFormat="1" x14ac:dyDescent="0.35">
      <c r="A12" s="9"/>
      <c r="B12" s="9"/>
      <c r="C12" s="9" t="s">
        <v>9</v>
      </c>
      <c r="D12" s="11">
        <f>SUM(D7:D11)</f>
        <v>35</v>
      </c>
      <c r="E12" s="11">
        <f>SUM(E7:E11)</f>
        <v>65</v>
      </c>
      <c r="F12" s="11"/>
      <c r="G12" s="9"/>
      <c r="H12" s="1"/>
    </row>
    <row r="13" spans="1:8" x14ac:dyDescent="0.35">
      <c r="B13" s="1" t="s">
        <v>25</v>
      </c>
      <c r="F13" s="5"/>
    </row>
    <row r="14" spans="1:8" x14ac:dyDescent="0.35">
      <c r="C14" s="1" t="s">
        <v>203</v>
      </c>
      <c r="D14" s="5">
        <v>5</v>
      </c>
      <c r="E14" s="5">
        <v>5</v>
      </c>
      <c r="F14" s="5"/>
    </row>
    <row r="15" spans="1:8" x14ac:dyDescent="0.35">
      <c r="C15" s="1" t="s">
        <v>26</v>
      </c>
      <c r="D15" s="5">
        <v>5</v>
      </c>
      <c r="E15" s="5">
        <v>15</v>
      </c>
      <c r="F15" s="5">
        <v>1.2</v>
      </c>
      <c r="G15" s="1" t="s">
        <v>27</v>
      </c>
    </row>
    <row r="16" spans="1:8" x14ac:dyDescent="0.35">
      <c r="C16" s="1" t="s">
        <v>28</v>
      </c>
      <c r="D16" s="5">
        <v>5</v>
      </c>
      <c r="E16" s="5">
        <v>15</v>
      </c>
      <c r="F16" s="5">
        <v>1.2</v>
      </c>
      <c r="G16" s="1" t="s">
        <v>27</v>
      </c>
    </row>
    <row r="17" spans="1:8" x14ac:dyDescent="0.35">
      <c r="C17" s="1" t="s">
        <v>29</v>
      </c>
      <c r="D17" s="5">
        <v>5</v>
      </c>
      <c r="E17" s="5">
        <v>15</v>
      </c>
      <c r="F17" s="5">
        <v>1.2</v>
      </c>
      <c r="G17" s="1" t="s">
        <v>27</v>
      </c>
    </row>
    <row r="18" spans="1:8" s="3" customFormat="1" x14ac:dyDescent="0.35">
      <c r="A18" s="1"/>
      <c r="B18" s="1"/>
      <c r="C18" s="1" t="s">
        <v>10</v>
      </c>
      <c r="D18" s="5">
        <v>10</v>
      </c>
      <c r="E18" s="5">
        <v>10</v>
      </c>
      <c r="F18" s="5"/>
      <c r="G18" s="1"/>
      <c r="H18" s="1"/>
    </row>
    <row r="19" spans="1:8" s="3" customFormat="1" x14ac:dyDescent="0.35">
      <c r="A19" s="1"/>
      <c r="B19" s="1"/>
      <c r="C19" s="1" t="s">
        <v>11</v>
      </c>
      <c r="D19" s="5">
        <v>10</v>
      </c>
      <c r="E19" s="5">
        <v>10</v>
      </c>
      <c r="F19" s="5"/>
      <c r="G19" s="1"/>
      <c r="H19" s="1"/>
    </row>
    <row r="20" spans="1:8" s="3" customFormat="1" x14ac:dyDescent="0.35">
      <c r="A20" s="9"/>
      <c r="B20" s="9"/>
      <c r="C20" s="9" t="s">
        <v>9</v>
      </c>
      <c r="D20" s="11">
        <f>SUM(D14:D19)</f>
        <v>40</v>
      </c>
      <c r="E20" s="11">
        <f>SUM(E14:E19)</f>
        <v>70</v>
      </c>
      <c r="F20" s="11"/>
      <c r="G20" s="9"/>
      <c r="H20" s="1"/>
    </row>
    <row r="21" spans="1:8" x14ac:dyDescent="0.35">
      <c r="B21" s="1" t="s">
        <v>30</v>
      </c>
      <c r="F21" s="5"/>
    </row>
    <row r="22" spans="1:8" x14ac:dyDescent="0.35">
      <c r="C22" s="1" t="s">
        <v>203</v>
      </c>
      <c r="D22" s="5">
        <v>5</v>
      </c>
      <c r="E22" s="5">
        <v>5</v>
      </c>
      <c r="F22" s="5"/>
    </row>
    <row r="23" spans="1:8" x14ac:dyDescent="0.35">
      <c r="C23" s="1" t="s">
        <v>31</v>
      </c>
      <c r="D23" s="5">
        <v>5</v>
      </c>
      <c r="E23" s="5">
        <v>15</v>
      </c>
      <c r="F23" s="5">
        <v>1.3</v>
      </c>
      <c r="G23" s="25" t="s">
        <v>32</v>
      </c>
    </row>
    <row r="24" spans="1:8" x14ac:dyDescent="0.35">
      <c r="C24" s="1" t="s">
        <v>33</v>
      </c>
      <c r="D24" s="5">
        <v>5</v>
      </c>
      <c r="E24" s="5">
        <v>15</v>
      </c>
      <c r="F24" s="5">
        <v>1.3</v>
      </c>
      <c r="G24" s="25" t="s">
        <v>32</v>
      </c>
    </row>
    <row r="25" spans="1:8" x14ac:dyDescent="0.35">
      <c r="C25" s="1" t="s">
        <v>34</v>
      </c>
      <c r="D25" s="5">
        <v>5</v>
      </c>
      <c r="E25" s="5">
        <v>15</v>
      </c>
      <c r="F25" s="5">
        <v>1.3</v>
      </c>
      <c r="G25" s="25" t="s">
        <v>32</v>
      </c>
    </row>
    <row r="26" spans="1:8" x14ac:dyDescent="0.35">
      <c r="C26" s="1" t="s">
        <v>35</v>
      </c>
      <c r="D26" s="5">
        <v>5</v>
      </c>
      <c r="E26" s="5">
        <v>15</v>
      </c>
      <c r="F26" s="5">
        <v>1.3</v>
      </c>
      <c r="G26" s="25" t="s">
        <v>32</v>
      </c>
    </row>
    <row r="27" spans="1:8" s="3" customFormat="1" x14ac:dyDescent="0.35">
      <c r="A27" s="1"/>
      <c r="B27" s="1"/>
      <c r="C27" s="1" t="s">
        <v>10</v>
      </c>
      <c r="D27" s="5">
        <v>10</v>
      </c>
      <c r="E27" s="5">
        <v>10</v>
      </c>
      <c r="F27" s="5"/>
      <c r="G27" s="25"/>
      <c r="H27" s="1"/>
    </row>
    <row r="28" spans="1:8" s="3" customFormat="1" x14ac:dyDescent="0.35">
      <c r="A28" s="1"/>
      <c r="B28" s="1"/>
      <c r="C28" s="1" t="s">
        <v>11</v>
      </c>
      <c r="D28" s="5">
        <v>10</v>
      </c>
      <c r="E28" s="5">
        <v>10</v>
      </c>
      <c r="F28" s="5"/>
      <c r="G28" s="1"/>
      <c r="H28" s="1"/>
    </row>
    <row r="29" spans="1:8" s="3" customFormat="1" x14ac:dyDescent="0.35">
      <c r="A29" s="9"/>
      <c r="B29" s="9"/>
      <c r="C29" s="9" t="s">
        <v>9</v>
      </c>
      <c r="D29" s="11">
        <f>SUM(D22:D28)</f>
        <v>45</v>
      </c>
      <c r="E29" s="11">
        <f>SUM(E22:E28)</f>
        <v>85</v>
      </c>
      <c r="F29" s="11"/>
      <c r="G29" s="9"/>
      <c r="H29" s="1"/>
    </row>
    <row r="30" spans="1:8" s="3" customFormat="1" x14ac:dyDescent="0.35">
      <c r="A30" s="1"/>
      <c r="B30" s="1" t="s">
        <v>12</v>
      </c>
      <c r="C30" s="1"/>
      <c r="D30" s="5"/>
      <c r="E30" s="5"/>
      <c r="F30" s="5"/>
      <c r="G30" s="1"/>
      <c r="H30" s="1"/>
    </row>
    <row r="31" spans="1:8" s="3" customFormat="1" x14ac:dyDescent="0.35">
      <c r="A31" s="1"/>
      <c r="B31" s="1"/>
      <c r="C31" s="1" t="s">
        <v>13</v>
      </c>
      <c r="D31" s="5">
        <v>2</v>
      </c>
      <c r="E31" s="5">
        <v>5</v>
      </c>
      <c r="F31" s="5"/>
      <c r="G31" s="1"/>
      <c r="H31" s="1"/>
    </row>
    <row r="32" spans="1:8" s="3" customFormat="1" x14ac:dyDescent="0.35">
      <c r="A32" s="9"/>
      <c r="B32" s="9"/>
      <c r="C32" s="9" t="s">
        <v>9</v>
      </c>
      <c r="D32" s="11">
        <f>SUM(D31:D31)</f>
        <v>2</v>
      </c>
      <c r="E32" s="11">
        <f>SUM(E31:E31)</f>
        <v>5</v>
      </c>
      <c r="F32" s="11"/>
      <c r="G32" s="9"/>
      <c r="H32" s="1"/>
    </row>
    <row r="33" spans="1:8" s="3" customFormat="1" x14ac:dyDescent="0.35">
      <c r="A33" s="1"/>
      <c r="B33" s="1" t="s">
        <v>14</v>
      </c>
      <c r="C33" s="1"/>
      <c r="D33" s="5"/>
      <c r="E33" s="5"/>
      <c r="F33" s="5"/>
      <c r="G33" s="1"/>
      <c r="H33" s="1"/>
    </row>
    <row r="34" spans="1:8" s="3" customFormat="1" x14ac:dyDescent="0.35">
      <c r="A34" s="1"/>
      <c r="B34" s="1"/>
      <c r="C34" s="1" t="s">
        <v>15</v>
      </c>
      <c r="D34" s="5">
        <v>40</v>
      </c>
      <c r="E34" s="5">
        <v>40</v>
      </c>
      <c r="F34" s="5"/>
      <c r="G34" s="1"/>
      <c r="H34" s="1"/>
    </row>
    <row r="35" spans="1:8" s="3" customFormat="1" x14ac:dyDescent="0.35">
      <c r="A35" s="1"/>
      <c r="B35" s="1"/>
      <c r="C35" s="1" t="s">
        <v>16</v>
      </c>
      <c r="D35" s="5">
        <v>40</v>
      </c>
      <c r="E35" s="5">
        <v>40</v>
      </c>
      <c r="F35" s="5"/>
      <c r="G35" s="1"/>
      <c r="H35" s="1"/>
    </row>
    <row r="36" spans="1:8" s="3" customFormat="1" x14ac:dyDescent="0.35">
      <c r="A36" s="9"/>
      <c r="B36" s="9"/>
      <c r="C36" s="9" t="s">
        <v>9</v>
      </c>
      <c r="D36" s="11">
        <f>SUM(D34:D35)</f>
        <v>80</v>
      </c>
      <c r="E36" s="11">
        <f>SUM(E34:E35)</f>
        <v>80</v>
      </c>
      <c r="F36" s="11"/>
      <c r="G36" s="9"/>
      <c r="H36" s="1"/>
    </row>
    <row r="37" spans="1:8" s="3" customFormat="1" x14ac:dyDescent="0.35">
      <c r="A37" s="1"/>
      <c r="B37" s="1"/>
      <c r="C37" s="1"/>
      <c r="D37" s="5"/>
      <c r="E37" s="5"/>
      <c r="F37" s="5"/>
      <c r="G37" s="1"/>
      <c r="H37" s="1"/>
    </row>
    <row r="38" spans="1:8" s="3" customFormat="1" x14ac:dyDescent="0.35">
      <c r="A38" s="8"/>
      <c r="B38" s="8" t="s">
        <v>17</v>
      </c>
      <c r="C38" s="8" t="s">
        <v>18</v>
      </c>
      <c r="D38" s="12">
        <f>D36+D32+D29+D20+D12</f>
        <v>202</v>
      </c>
      <c r="E38" s="12">
        <f>E36+E32+E29+E20+E12</f>
        <v>305</v>
      </c>
      <c r="F38" s="12"/>
      <c r="G38" s="8"/>
      <c r="H38" s="1"/>
    </row>
    <row r="39" spans="1:8" s="3" customFormat="1" x14ac:dyDescent="0.35">
      <c r="A39" s="7"/>
      <c r="B39" s="7"/>
      <c r="C39" s="7" t="s">
        <v>4</v>
      </c>
      <c r="D39" s="13">
        <f>D38/60</f>
        <v>3.3666666666666667</v>
      </c>
      <c r="E39" s="13">
        <f>E38/60</f>
        <v>5.083333333333333</v>
      </c>
      <c r="F39" s="10"/>
      <c r="G39" s="7"/>
      <c r="H39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C673-01E4-4E66-AE46-ED113DC752F0}">
  <dimension ref="A1:CF65"/>
  <sheetViews>
    <sheetView topLeftCell="A29" zoomScale="70" zoomScaleNormal="70" workbookViewId="0">
      <selection activeCell="F20" sqref="F20"/>
    </sheetView>
  </sheetViews>
  <sheetFormatPr defaultColWidth="9.140625" defaultRowHeight="18" x14ac:dyDescent="0.35"/>
  <cols>
    <col min="1" max="1" width="24.42578125" style="1" customWidth="1"/>
    <col min="2" max="2" width="33.85546875" style="1" customWidth="1"/>
    <col min="3" max="3" width="43.28515625" style="1" customWidth="1"/>
    <col min="4" max="4" width="13.85546875" style="5" customWidth="1"/>
    <col min="5" max="5" width="17.5703125" style="5" customWidth="1"/>
    <col min="6" max="6" width="8.7109375" style="5" customWidth="1"/>
    <col min="7" max="7" width="115.7109375" style="1" bestFit="1" customWidth="1"/>
    <col min="8" max="16384" width="9.140625" style="1"/>
  </cols>
  <sheetData>
    <row r="1" spans="1:7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10" t="s">
        <v>207</v>
      </c>
      <c r="G1" s="7" t="s">
        <v>6</v>
      </c>
    </row>
    <row r="2" spans="1:7" x14ac:dyDescent="0.35">
      <c r="A2" s="1" t="s">
        <v>36</v>
      </c>
    </row>
    <row r="3" spans="1:7" s="3" customFormat="1" x14ac:dyDescent="0.35">
      <c r="A3" s="1"/>
      <c r="B3" s="1" t="s">
        <v>37</v>
      </c>
      <c r="C3" s="2"/>
      <c r="D3" s="6"/>
      <c r="E3" s="6"/>
      <c r="F3" s="6"/>
      <c r="G3" s="2"/>
    </row>
    <row r="4" spans="1:7" s="3" customFormat="1" x14ac:dyDescent="0.35">
      <c r="A4"/>
      <c r="B4" s="1"/>
      <c r="C4" s="1" t="s">
        <v>8</v>
      </c>
      <c r="D4" s="5">
        <v>2</v>
      </c>
      <c r="E4" s="5">
        <v>5</v>
      </c>
      <c r="F4" s="6"/>
      <c r="G4" s="2"/>
    </row>
    <row r="5" spans="1:7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</row>
    <row r="6" spans="1:7" x14ac:dyDescent="0.35">
      <c r="B6" s="1" t="s">
        <v>38</v>
      </c>
    </row>
    <row r="7" spans="1:7" x14ac:dyDescent="0.35">
      <c r="C7" s="1" t="s">
        <v>203</v>
      </c>
      <c r="D7" s="5">
        <v>5</v>
      </c>
      <c r="E7" s="5">
        <v>15</v>
      </c>
    </row>
    <row r="8" spans="1:7" x14ac:dyDescent="0.35">
      <c r="C8" s="1" t="s">
        <v>39</v>
      </c>
      <c r="D8" s="5">
        <v>5</v>
      </c>
      <c r="E8" s="5">
        <v>15</v>
      </c>
      <c r="F8" s="5">
        <v>2.1</v>
      </c>
      <c r="G8" s="1" t="s">
        <v>40</v>
      </c>
    </row>
    <row r="9" spans="1:7" x14ac:dyDescent="0.35">
      <c r="C9" s="1" t="s">
        <v>41</v>
      </c>
      <c r="D9" s="5">
        <v>5</v>
      </c>
      <c r="E9" s="5">
        <v>15</v>
      </c>
      <c r="F9" s="5">
        <v>2.1</v>
      </c>
      <c r="G9" s="1" t="s">
        <v>40</v>
      </c>
    </row>
    <row r="10" spans="1:7" x14ac:dyDescent="0.35">
      <c r="C10" s="1" t="s">
        <v>42</v>
      </c>
      <c r="D10" s="5">
        <v>5</v>
      </c>
      <c r="E10" s="5">
        <v>15</v>
      </c>
      <c r="F10" s="5">
        <v>2.1</v>
      </c>
      <c r="G10" s="1" t="s">
        <v>40</v>
      </c>
    </row>
    <row r="11" spans="1:7" x14ac:dyDescent="0.35">
      <c r="C11" s="1" t="s">
        <v>43</v>
      </c>
      <c r="D11" s="5">
        <v>5</v>
      </c>
      <c r="E11" s="5">
        <v>15</v>
      </c>
      <c r="F11" s="5">
        <v>2.1</v>
      </c>
      <c r="G11" s="1" t="s">
        <v>40</v>
      </c>
    </row>
    <row r="12" spans="1:7" s="3" customFormat="1" x14ac:dyDescent="0.35">
      <c r="A12" s="1"/>
      <c r="B12" s="1"/>
      <c r="C12" s="1" t="s">
        <v>10</v>
      </c>
      <c r="D12" s="5">
        <v>10</v>
      </c>
      <c r="E12" s="5">
        <v>10</v>
      </c>
      <c r="F12" s="5"/>
      <c r="G12" s="1"/>
    </row>
    <row r="13" spans="1:7" s="3" customFormat="1" x14ac:dyDescent="0.35">
      <c r="A13" s="1"/>
      <c r="B13" s="1"/>
      <c r="C13" s="1" t="s">
        <v>11</v>
      </c>
      <c r="D13" s="5">
        <v>10</v>
      </c>
      <c r="E13" s="5">
        <v>10</v>
      </c>
      <c r="F13" s="5"/>
      <c r="G13" s="1"/>
    </row>
    <row r="14" spans="1:7" s="3" customFormat="1" x14ac:dyDescent="0.35">
      <c r="A14" s="9"/>
      <c r="B14" s="9"/>
      <c r="C14" s="9" t="s">
        <v>9</v>
      </c>
      <c r="D14" s="11">
        <f>SUM(D7:D13)</f>
        <v>45</v>
      </c>
      <c r="E14" s="11">
        <f>SUM(E7:E13)</f>
        <v>95</v>
      </c>
      <c r="F14" s="11"/>
      <c r="G14" s="9"/>
    </row>
    <row r="15" spans="1:7" x14ac:dyDescent="0.35">
      <c r="B15" s="1" t="s">
        <v>44</v>
      </c>
    </row>
    <row r="16" spans="1:7" x14ac:dyDescent="0.35">
      <c r="C16" s="1" t="s">
        <v>203</v>
      </c>
      <c r="D16" s="5">
        <v>5</v>
      </c>
      <c r="E16" s="5">
        <v>5</v>
      </c>
    </row>
    <row r="17" spans="1:7" x14ac:dyDescent="0.35">
      <c r="C17" s="1" t="s">
        <v>45</v>
      </c>
      <c r="D17" s="5">
        <v>5</v>
      </c>
      <c r="E17" s="5">
        <v>15</v>
      </c>
      <c r="F17" s="5">
        <v>2.2000000000000002</v>
      </c>
      <c r="G17" s="1" t="s">
        <v>46</v>
      </c>
    </row>
    <row r="18" spans="1:7" x14ac:dyDescent="0.35">
      <c r="C18" s="1" t="s">
        <v>47</v>
      </c>
      <c r="D18" s="5">
        <v>5</v>
      </c>
      <c r="E18" s="5">
        <v>15</v>
      </c>
      <c r="F18" s="5">
        <v>2.2000000000000002</v>
      </c>
      <c r="G18" s="1" t="s">
        <v>46</v>
      </c>
    </row>
    <row r="19" spans="1:7" x14ac:dyDescent="0.35">
      <c r="C19" s="1" t="s">
        <v>48</v>
      </c>
      <c r="D19" s="5">
        <v>5</v>
      </c>
      <c r="E19" s="5">
        <v>15</v>
      </c>
      <c r="F19" s="5">
        <v>2.2000000000000002</v>
      </c>
      <c r="G19" s="1" t="s">
        <v>46</v>
      </c>
    </row>
    <row r="20" spans="1:7" s="3" customFormat="1" x14ac:dyDescent="0.35">
      <c r="B20" s="1"/>
      <c r="C20" s="1" t="s">
        <v>10</v>
      </c>
      <c r="D20" s="5">
        <v>10</v>
      </c>
      <c r="E20" s="5">
        <v>10</v>
      </c>
      <c r="F20" s="5"/>
      <c r="G20" s="1"/>
    </row>
    <row r="21" spans="1:7" s="3" customFormat="1" x14ac:dyDescent="0.35">
      <c r="B21" s="1"/>
      <c r="C21" s="1" t="s">
        <v>11</v>
      </c>
      <c r="D21" s="5">
        <v>10</v>
      </c>
      <c r="E21" s="5">
        <v>10</v>
      </c>
      <c r="F21" s="5"/>
      <c r="G21" s="1"/>
    </row>
    <row r="22" spans="1:7" s="3" customFormat="1" x14ac:dyDescent="0.35">
      <c r="A22" s="9"/>
      <c r="B22" s="9"/>
      <c r="C22" s="9" t="s">
        <v>9</v>
      </c>
      <c r="D22" s="11">
        <f>SUM(D16:D21)</f>
        <v>40</v>
      </c>
      <c r="E22" s="11">
        <f>SUM(E16:E21)</f>
        <v>70</v>
      </c>
      <c r="F22" s="11"/>
      <c r="G22" s="9"/>
    </row>
    <row r="23" spans="1:7" x14ac:dyDescent="0.35">
      <c r="B23" s="1" t="s">
        <v>49</v>
      </c>
    </row>
    <row r="24" spans="1:7" x14ac:dyDescent="0.35">
      <c r="C24" s="1" t="s">
        <v>203</v>
      </c>
      <c r="D24" s="5">
        <v>5</v>
      </c>
      <c r="E24" s="5">
        <v>5</v>
      </c>
    </row>
    <row r="25" spans="1:7" x14ac:dyDescent="0.35">
      <c r="C25" s="1" t="s">
        <v>50</v>
      </c>
      <c r="D25" s="5">
        <v>5</v>
      </c>
      <c r="E25" s="5">
        <v>15</v>
      </c>
      <c r="F25" s="5">
        <v>2.2999999999999998</v>
      </c>
      <c r="G25" s="1" t="s">
        <v>51</v>
      </c>
    </row>
    <row r="26" spans="1:7" x14ac:dyDescent="0.35">
      <c r="C26" s="1" t="s">
        <v>52</v>
      </c>
      <c r="D26" s="5">
        <v>5</v>
      </c>
      <c r="E26" s="5">
        <v>15</v>
      </c>
      <c r="F26" s="5">
        <v>2.2999999999999998</v>
      </c>
      <c r="G26" s="1" t="s">
        <v>51</v>
      </c>
    </row>
    <row r="27" spans="1:7" x14ac:dyDescent="0.35">
      <c r="C27" s="1" t="s">
        <v>53</v>
      </c>
      <c r="D27" s="5">
        <v>5</v>
      </c>
      <c r="E27" s="5">
        <v>15</v>
      </c>
      <c r="F27" s="5">
        <v>2.2999999999999998</v>
      </c>
      <c r="G27" s="1" t="s">
        <v>51</v>
      </c>
    </row>
    <row r="28" spans="1:7" x14ac:dyDescent="0.35">
      <c r="C28" s="1" t="s">
        <v>54</v>
      </c>
      <c r="D28" s="5">
        <v>5</v>
      </c>
      <c r="E28" s="5">
        <v>15</v>
      </c>
      <c r="F28" s="5">
        <v>2.2999999999999998</v>
      </c>
      <c r="G28" s="1" t="s">
        <v>51</v>
      </c>
    </row>
    <row r="29" spans="1:7" x14ac:dyDescent="0.35">
      <c r="C29" s="1" t="s">
        <v>55</v>
      </c>
      <c r="D29" s="5">
        <v>5</v>
      </c>
      <c r="E29" s="5">
        <v>15</v>
      </c>
      <c r="F29" s="5">
        <v>2.2999999999999998</v>
      </c>
      <c r="G29" s="1" t="s">
        <v>51</v>
      </c>
    </row>
    <row r="30" spans="1:7" x14ac:dyDescent="0.35">
      <c r="C30" s="1" t="s">
        <v>56</v>
      </c>
      <c r="E30" s="5">
        <v>15</v>
      </c>
      <c r="F30" s="5">
        <v>2.2999999999999998</v>
      </c>
      <c r="G30" s="1" t="s">
        <v>51</v>
      </c>
    </row>
    <row r="31" spans="1:7" x14ac:dyDescent="0.35">
      <c r="C31" s="1" t="s">
        <v>57</v>
      </c>
      <c r="D31" s="5">
        <v>5</v>
      </c>
      <c r="E31" s="5">
        <v>15</v>
      </c>
      <c r="F31" s="5">
        <v>2.2999999999999998</v>
      </c>
      <c r="G31" s="1" t="s">
        <v>51</v>
      </c>
    </row>
    <row r="32" spans="1:7" s="3" customFormat="1" x14ac:dyDescent="0.35">
      <c r="A32" s="1"/>
      <c r="B32" s="1"/>
      <c r="C32" s="1" t="s">
        <v>10</v>
      </c>
      <c r="D32" s="5">
        <v>10</v>
      </c>
      <c r="E32" s="5">
        <v>10</v>
      </c>
      <c r="F32" s="5"/>
      <c r="G32" s="1"/>
    </row>
    <row r="33" spans="1:84" s="3" customFormat="1" x14ac:dyDescent="0.35">
      <c r="A33" s="1"/>
      <c r="B33" s="1"/>
      <c r="C33" s="1" t="s">
        <v>11</v>
      </c>
      <c r="D33" s="5">
        <v>10</v>
      </c>
      <c r="E33" s="5">
        <v>10</v>
      </c>
      <c r="F33" s="5"/>
      <c r="G33" s="1"/>
    </row>
    <row r="34" spans="1:84" s="3" customFormat="1" x14ac:dyDescent="0.35">
      <c r="A34" s="9"/>
      <c r="B34" s="9"/>
      <c r="C34" s="9" t="s">
        <v>9</v>
      </c>
      <c r="D34" s="11">
        <f>SUM(D24:D33)</f>
        <v>55</v>
      </c>
      <c r="E34" s="11">
        <f>SUM(E24:E33)</f>
        <v>130</v>
      </c>
      <c r="F34" s="11"/>
      <c r="G34" s="9"/>
    </row>
    <row r="35" spans="1:84" s="3" customFormat="1" x14ac:dyDescent="0.35">
      <c r="A35" s="16"/>
      <c r="B35" s="1" t="s">
        <v>58</v>
      </c>
      <c r="C35" s="16"/>
      <c r="D35" s="17"/>
      <c r="E35" s="17"/>
      <c r="F35" s="31"/>
      <c r="G35" s="16"/>
    </row>
    <row r="36" spans="1:84" s="15" customFormat="1" x14ac:dyDescent="0.35">
      <c r="A36" s="16"/>
      <c r="B36" s="16"/>
      <c r="C36" s="1" t="s">
        <v>203</v>
      </c>
      <c r="D36" s="5">
        <v>5</v>
      </c>
      <c r="E36" s="5">
        <v>5</v>
      </c>
      <c r="F36" s="31"/>
      <c r="G36" s="1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</row>
    <row r="37" spans="1:84" s="3" customFormat="1" x14ac:dyDescent="0.35">
      <c r="A37" s="1"/>
      <c r="B37" s="1"/>
      <c r="C37" s="1" t="s">
        <v>59</v>
      </c>
      <c r="D37" s="5">
        <v>5</v>
      </c>
      <c r="E37" s="5">
        <v>15</v>
      </c>
      <c r="F37" s="5">
        <v>2.4</v>
      </c>
      <c r="G37" s="1" t="s">
        <v>60</v>
      </c>
    </row>
    <row r="38" spans="1:84" s="3" customFormat="1" x14ac:dyDescent="0.35">
      <c r="A38" s="1"/>
      <c r="B38" s="1"/>
      <c r="C38" s="1" t="s">
        <v>61</v>
      </c>
      <c r="D38" s="5">
        <v>5</v>
      </c>
      <c r="E38" s="5">
        <v>15</v>
      </c>
      <c r="F38" s="5">
        <v>2.4</v>
      </c>
      <c r="G38" s="1" t="s">
        <v>60</v>
      </c>
    </row>
    <row r="39" spans="1:84" s="3" customFormat="1" x14ac:dyDescent="0.35">
      <c r="A39" s="16"/>
      <c r="B39" s="16"/>
      <c r="C39" s="1" t="s">
        <v>62</v>
      </c>
      <c r="D39" s="5">
        <v>5</v>
      </c>
      <c r="E39" s="5">
        <v>15</v>
      </c>
      <c r="F39" s="5">
        <v>2.4</v>
      </c>
      <c r="G39" s="1" t="s">
        <v>60</v>
      </c>
    </row>
    <row r="40" spans="1:84" s="3" customFormat="1" x14ac:dyDescent="0.35">
      <c r="A40" s="16"/>
      <c r="B40" s="16"/>
      <c r="C40" s="1" t="s">
        <v>63</v>
      </c>
      <c r="D40" s="5">
        <v>5</v>
      </c>
      <c r="E40" s="5">
        <v>15</v>
      </c>
      <c r="F40" s="5">
        <v>2.4</v>
      </c>
      <c r="G40" s="1" t="s">
        <v>60</v>
      </c>
    </row>
    <row r="41" spans="1:84" s="3" customFormat="1" x14ac:dyDescent="0.35">
      <c r="A41" s="16"/>
      <c r="B41" s="16"/>
      <c r="C41" s="1" t="s">
        <v>156</v>
      </c>
      <c r="D41" s="5">
        <v>5</v>
      </c>
      <c r="E41" s="5">
        <v>15</v>
      </c>
      <c r="F41" s="5">
        <v>2.4</v>
      </c>
      <c r="G41" s="1" t="s">
        <v>60</v>
      </c>
    </row>
    <row r="42" spans="1:84" s="3" customFormat="1" x14ac:dyDescent="0.35">
      <c r="A42" s="1"/>
      <c r="B42" s="1"/>
      <c r="C42" s="1" t="s">
        <v>10</v>
      </c>
      <c r="D42" s="5">
        <v>10</v>
      </c>
      <c r="E42" s="5">
        <v>10</v>
      </c>
      <c r="F42" s="5"/>
      <c r="G42" s="1"/>
    </row>
    <row r="43" spans="1:84" s="3" customFormat="1" x14ac:dyDescent="0.35">
      <c r="A43" s="1"/>
      <c r="B43" s="1"/>
      <c r="C43" s="1" t="s">
        <v>11</v>
      </c>
      <c r="D43" s="5">
        <v>10</v>
      </c>
      <c r="E43" s="5">
        <v>10</v>
      </c>
      <c r="F43" s="5"/>
      <c r="G43" s="1"/>
    </row>
    <row r="44" spans="1:84" s="3" customFormat="1" x14ac:dyDescent="0.35">
      <c r="A44" s="9"/>
      <c r="B44" s="9"/>
      <c r="C44" s="9" t="s">
        <v>9</v>
      </c>
      <c r="D44" s="11">
        <f>SUM(D36:D43)</f>
        <v>50</v>
      </c>
      <c r="E44" s="11">
        <f>SUM(E36:E43)</f>
        <v>100</v>
      </c>
      <c r="F44" s="11"/>
      <c r="G44" s="9"/>
    </row>
    <row r="45" spans="1:84" s="24" customFormat="1" x14ac:dyDescent="0.35">
      <c r="A45" s="21"/>
      <c r="B45" s="22" t="s">
        <v>64</v>
      </c>
      <c r="C45" s="21"/>
      <c r="D45" s="23"/>
      <c r="E45" s="23"/>
      <c r="F45" s="32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</row>
    <row r="46" spans="1:84" s="15" customFormat="1" x14ac:dyDescent="0.35">
      <c r="A46" s="14"/>
      <c r="B46" s="14"/>
      <c r="C46" s="18" t="s">
        <v>203</v>
      </c>
      <c r="D46" s="19">
        <v>5</v>
      </c>
      <c r="E46" s="19">
        <v>5</v>
      </c>
      <c r="F46" s="33"/>
      <c r="G46" s="1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</row>
    <row r="47" spans="1:84" s="3" customFormat="1" x14ac:dyDescent="0.35">
      <c r="A47" s="22"/>
      <c r="B47" s="22"/>
      <c r="C47" s="22" t="s">
        <v>65</v>
      </c>
      <c r="D47" s="26">
        <v>5</v>
      </c>
      <c r="E47" s="26">
        <v>15</v>
      </c>
      <c r="F47" s="26">
        <v>2.5</v>
      </c>
      <c r="G47" s="22" t="s">
        <v>66</v>
      </c>
    </row>
    <row r="48" spans="1:84" s="15" customFormat="1" x14ac:dyDescent="0.35">
      <c r="A48" s="18"/>
      <c r="B48" s="18"/>
      <c r="C48" s="18" t="s">
        <v>67</v>
      </c>
      <c r="D48" s="19">
        <v>5</v>
      </c>
      <c r="E48" s="19">
        <v>15</v>
      </c>
      <c r="F48" s="19">
        <v>2.5</v>
      </c>
      <c r="G48" s="18" t="s">
        <v>66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</row>
    <row r="49" spans="1:84" s="3" customFormat="1" x14ac:dyDescent="0.35">
      <c r="A49" s="21"/>
      <c r="B49" s="21"/>
      <c r="C49" s="22" t="s">
        <v>68</v>
      </c>
      <c r="D49" s="26">
        <v>5</v>
      </c>
      <c r="E49" s="26">
        <v>15</v>
      </c>
      <c r="F49" s="26">
        <v>2.5</v>
      </c>
      <c r="G49" s="22" t="s">
        <v>66</v>
      </c>
    </row>
    <row r="50" spans="1:84" s="15" customFormat="1" x14ac:dyDescent="0.35">
      <c r="A50" s="14"/>
      <c r="B50" s="14"/>
      <c r="C50" s="18" t="s">
        <v>69</v>
      </c>
      <c r="D50" s="19">
        <v>5</v>
      </c>
      <c r="E50" s="19">
        <v>15</v>
      </c>
      <c r="F50" s="19">
        <v>2.5</v>
      </c>
      <c r="G50" s="18" t="s">
        <v>66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</row>
    <row r="51" spans="1:84" s="3" customFormat="1" x14ac:dyDescent="0.35">
      <c r="A51" s="21"/>
      <c r="B51" s="21"/>
      <c r="C51" s="22" t="s">
        <v>70</v>
      </c>
      <c r="D51" s="26">
        <v>5</v>
      </c>
      <c r="E51" s="26">
        <v>15</v>
      </c>
      <c r="F51" s="26">
        <v>2.5</v>
      </c>
      <c r="G51" s="22" t="s">
        <v>66</v>
      </c>
    </row>
    <row r="52" spans="1:84" s="15" customFormat="1" x14ac:dyDescent="0.35">
      <c r="A52" s="18"/>
      <c r="B52" s="18"/>
      <c r="C52" s="18" t="s">
        <v>10</v>
      </c>
      <c r="D52" s="19">
        <v>10</v>
      </c>
      <c r="E52" s="19">
        <v>10</v>
      </c>
      <c r="F52" s="19"/>
      <c r="G52" s="1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</row>
    <row r="53" spans="1:84" s="3" customFormat="1" x14ac:dyDescent="0.35">
      <c r="A53" s="22"/>
      <c r="B53" s="22"/>
      <c r="C53" s="22" t="s">
        <v>11</v>
      </c>
      <c r="D53" s="26">
        <v>10</v>
      </c>
      <c r="E53" s="26">
        <v>10</v>
      </c>
      <c r="F53" s="26"/>
      <c r="G53" s="22"/>
    </row>
    <row r="54" spans="1:84" s="3" customFormat="1" x14ac:dyDescent="0.35">
      <c r="A54" s="9"/>
      <c r="B54" s="9"/>
      <c r="C54" s="9" t="s">
        <v>9</v>
      </c>
      <c r="D54" s="11">
        <f>SUM(D46:D53)</f>
        <v>50</v>
      </c>
      <c r="E54" s="11">
        <f>SUM(E46:E53)</f>
        <v>100</v>
      </c>
      <c r="F54" s="11"/>
      <c r="G54" s="9"/>
    </row>
    <row r="55" spans="1:84" s="3" customFormat="1" x14ac:dyDescent="0.35">
      <c r="A55" s="1"/>
      <c r="B55" s="1" t="s">
        <v>71</v>
      </c>
      <c r="C55" s="1"/>
      <c r="D55" s="5"/>
      <c r="E55" s="5"/>
      <c r="F55" s="5"/>
      <c r="G55" s="1"/>
    </row>
    <row r="56" spans="1:84" s="3" customFormat="1" x14ac:dyDescent="0.35">
      <c r="A56" s="1"/>
      <c r="B56" s="1"/>
      <c r="C56" s="1" t="s">
        <v>13</v>
      </c>
      <c r="D56" s="5">
        <v>2</v>
      </c>
      <c r="E56" s="5">
        <v>5</v>
      </c>
      <c r="F56" s="5"/>
      <c r="G56" s="1"/>
    </row>
    <row r="57" spans="1:84" s="3" customFormat="1" x14ac:dyDescent="0.35">
      <c r="A57" s="9"/>
      <c r="B57" s="9"/>
      <c r="C57" s="9" t="s">
        <v>9</v>
      </c>
      <c r="D57" s="11">
        <f>SUM(D56:D56)</f>
        <v>2</v>
      </c>
      <c r="E57" s="11">
        <f>SUM(E56:E56)</f>
        <v>5</v>
      </c>
      <c r="F57" s="11"/>
      <c r="G57" s="9"/>
    </row>
    <row r="58" spans="1:84" s="3" customFormat="1" x14ac:dyDescent="0.35">
      <c r="A58" s="1"/>
      <c r="B58" s="1" t="s">
        <v>72</v>
      </c>
      <c r="C58" s="1"/>
      <c r="D58" s="5"/>
      <c r="E58" s="5"/>
      <c r="F58" s="5"/>
      <c r="G58" s="1"/>
    </row>
    <row r="59" spans="1:84" s="3" customFormat="1" x14ac:dyDescent="0.35">
      <c r="A59" s="1"/>
      <c r="B59" s="1"/>
      <c r="C59" s="1" t="s">
        <v>15</v>
      </c>
      <c r="D59" s="5">
        <v>40</v>
      </c>
      <c r="E59" s="5">
        <v>40</v>
      </c>
      <c r="F59" s="5"/>
      <c r="G59" s="1"/>
    </row>
    <row r="60" spans="1:84" s="3" customFormat="1" x14ac:dyDescent="0.35">
      <c r="A60" s="1"/>
      <c r="B60" s="1"/>
      <c r="C60" s="1" t="s">
        <v>16</v>
      </c>
      <c r="D60" s="5">
        <v>40</v>
      </c>
      <c r="E60" s="5">
        <v>40</v>
      </c>
      <c r="F60" s="5"/>
      <c r="G60" s="1"/>
    </row>
    <row r="61" spans="1:84" s="3" customFormat="1" x14ac:dyDescent="0.35">
      <c r="A61" s="9"/>
      <c r="B61" s="9"/>
      <c r="C61" s="9" t="s">
        <v>9</v>
      </c>
      <c r="D61" s="11">
        <f>SUM(D59:D60)</f>
        <v>80</v>
      </c>
      <c r="E61" s="11">
        <f>SUM(E59:E60)</f>
        <v>80</v>
      </c>
      <c r="F61" s="11"/>
      <c r="G61" s="9"/>
    </row>
    <row r="62" spans="1:84" s="3" customFormat="1" x14ac:dyDescent="0.35">
      <c r="A62" s="1"/>
      <c r="B62" s="1"/>
      <c r="C62" s="1"/>
      <c r="D62" s="5"/>
      <c r="E62" s="5"/>
      <c r="F62" s="5"/>
      <c r="G62" s="1"/>
    </row>
    <row r="63" spans="1:84" s="3" customFormat="1" ht="24" customHeight="1" x14ac:dyDescent="0.35">
      <c r="A63" s="8"/>
      <c r="B63" s="8" t="s">
        <v>17</v>
      </c>
      <c r="C63" s="8" t="s">
        <v>18</v>
      </c>
      <c r="D63" s="12">
        <f>D61+D57+D34+D22+D14+D44+D54+D5</f>
        <v>324</v>
      </c>
      <c r="E63" s="12">
        <f>E61+E57+E34+E22+E14+E44+E54+E5</f>
        <v>585</v>
      </c>
      <c r="F63" s="12"/>
      <c r="G63" s="8"/>
    </row>
    <row r="64" spans="1:84" s="3" customFormat="1" x14ac:dyDescent="0.35">
      <c r="A64" s="7"/>
      <c r="B64" s="7"/>
      <c r="C64" s="7" t="s">
        <v>4</v>
      </c>
      <c r="D64" s="13">
        <f>D63/60</f>
        <v>5.4</v>
      </c>
      <c r="E64" s="13">
        <f>E63/60</f>
        <v>9.75</v>
      </c>
      <c r="F64" s="10"/>
      <c r="G64" s="7"/>
    </row>
    <row r="65" spans="1:1" x14ac:dyDescent="0.35">
      <c r="A65" s="1" t="s">
        <v>73</v>
      </c>
    </row>
  </sheetData>
  <pageMargins left="0.7" right="0.7" top="0.75" bottom="0.75" header="0.3" footer="0.3"/>
  <pageSetup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814B-50C9-4860-8240-A32374336C04}">
  <dimension ref="A1:DG89"/>
  <sheetViews>
    <sheetView topLeftCell="A23" zoomScale="70" zoomScaleNormal="70" workbookViewId="0">
      <selection activeCell="C65" sqref="C65"/>
    </sheetView>
  </sheetViews>
  <sheetFormatPr defaultColWidth="9.140625" defaultRowHeight="18" x14ac:dyDescent="0.35"/>
  <cols>
    <col min="1" max="1" width="24.42578125" style="1" customWidth="1"/>
    <col min="2" max="2" width="33.85546875" style="1" customWidth="1"/>
    <col min="3" max="3" width="41" style="1" customWidth="1"/>
    <col min="4" max="4" width="13.85546875" style="5" customWidth="1"/>
    <col min="5" max="5" width="17.5703125" style="5" customWidth="1"/>
    <col min="6" max="6" width="9.5703125" style="4" customWidth="1"/>
    <col min="7" max="7" width="115.7109375" style="1" bestFit="1" customWidth="1"/>
    <col min="8" max="16384" width="9.140625" style="1"/>
  </cols>
  <sheetData>
    <row r="1" spans="1:111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7" t="s">
        <v>19</v>
      </c>
      <c r="G1" s="7" t="s">
        <v>6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</row>
    <row r="2" spans="1:111" x14ac:dyDescent="0.35">
      <c r="A2" s="1" t="s">
        <v>74</v>
      </c>
      <c r="F2" s="5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</row>
    <row r="3" spans="1:111" s="3" customFormat="1" x14ac:dyDescent="0.35">
      <c r="A3" s="1"/>
      <c r="B3" s="1" t="s">
        <v>75</v>
      </c>
      <c r="C3" s="2"/>
      <c r="D3" s="6"/>
      <c r="E3" s="6"/>
      <c r="F3" s="6"/>
      <c r="G3" s="2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</row>
    <row r="4" spans="1:111" s="3" customFormat="1" x14ac:dyDescent="0.35">
      <c r="A4"/>
      <c r="B4" s="1"/>
      <c r="C4" s="1" t="s">
        <v>8</v>
      </c>
      <c r="D4" s="5">
        <v>2</v>
      </c>
      <c r="E4" s="5">
        <v>5</v>
      </c>
      <c r="F4" s="6"/>
      <c r="G4" s="2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</row>
    <row r="5" spans="1:111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</row>
    <row r="6" spans="1:111" x14ac:dyDescent="0.35">
      <c r="B6" s="1" t="s">
        <v>154</v>
      </c>
      <c r="F6" s="5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</row>
    <row r="7" spans="1:111" x14ac:dyDescent="0.35">
      <c r="C7" s="1" t="s">
        <v>203</v>
      </c>
      <c r="D7" s="5">
        <v>5</v>
      </c>
      <c r="E7" s="5">
        <v>15</v>
      </c>
      <c r="F7" s="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</row>
    <row r="8" spans="1:111" x14ac:dyDescent="0.35">
      <c r="C8" s="1" t="s">
        <v>76</v>
      </c>
      <c r="D8" s="5">
        <v>5</v>
      </c>
      <c r="E8" s="5">
        <v>15</v>
      </c>
      <c r="F8" s="5">
        <v>3.1</v>
      </c>
      <c r="G8" s="1" t="s">
        <v>77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</row>
    <row r="9" spans="1:111" x14ac:dyDescent="0.35">
      <c r="C9" s="1" t="s">
        <v>78</v>
      </c>
      <c r="D9" s="5">
        <v>5</v>
      </c>
      <c r="E9" s="5">
        <v>15</v>
      </c>
      <c r="F9" s="5">
        <v>3.1</v>
      </c>
      <c r="G9" s="1" t="s">
        <v>77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</row>
    <row r="10" spans="1:111" x14ac:dyDescent="0.35">
      <c r="C10" s="1" t="s">
        <v>79</v>
      </c>
      <c r="D10" s="5">
        <v>5</v>
      </c>
      <c r="E10" s="5">
        <v>15</v>
      </c>
      <c r="F10" s="5">
        <v>3.1</v>
      </c>
      <c r="G10" s="1" t="s">
        <v>77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</row>
    <row r="11" spans="1:111" x14ac:dyDescent="0.35">
      <c r="C11" s="1" t="s">
        <v>80</v>
      </c>
      <c r="D11" s="5">
        <v>5</v>
      </c>
      <c r="E11" s="5">
        <v>15</v>
      </c>
      <c r="F11" s="5">
        <v>3.1</v>
      </c>
      <c r="G11" s="1" t="s">
        <v>77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</row>
    <row r="12" spans="1:111" s="3" customFormat="1" x14ac:dyDescent="0.35">
      <c r="A12" s="1"/>
      <c r="B12" s="1"/>
      <c r="C12" s="1" t="s">
        <v>10</v>
      </c>
      <c r="D12" s="5">
        <v>10</v>
      </c>
      <c r="E12" s="5">
        <v>10</v>
      </c>
      <c r="F12" s="5"/>
      <c r="G12" s="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</row>
    <row r="13" spans="1:111" s="3" customFormat="1" x14ac:dyDescent="0.35">
      <c r="A13" s="1"/>
      <c r="B13" s="1"/>
      <c r="C13" s="1" t="s">
        <v>11</v>
      </c>
      <c r="D13" s="5">
        <v>10</v>
      </c>
      <c r="E13" s="5">
        <v>10</v>
      </c>
      <c r="F13" s="5"/>
      <c r="G13" s="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</row>
    <row r="14" spans="1:111" s="3" customFormat="1" x14ac:dyDescent="0.35">
      <c r="A14" s="9"/>
      <c r="B14" s="9"/>
      <c r="C14" s="9" t="s">
        <v>9</v>
      </c>
      <c r="D14" s="11">
        <f>SUM(D7:D13)</f>
        <v>45</v>
      </c>
      <c r="E14" s="11">
        <f>SUM(E7:E13)</f>
        <v>95</v>
      </c>
      <c r="F14" s="11"/>
      <c r="G14" s="9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</row>
    <row r="15" spans="1:111" x14ac:dyDescent="0.35">
      <c r="B15" s="1" t="s">
        <v>81</v>
      </c>
      <c r="F15" s="5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</row>
    <row r="16" spans="1:111" x14ac:dyDescent="0.35">
      <c r="C16" s="1" t="s">
        <v>203</v>
      </c>
      <c r="D16" s="5">
        <v>5</v>
      </c>
      <c r="E16" s="5">
        <v>5</v>
      </c>
      <c r="F16" s="5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</row>
    <row r="17" spans="1:111" x14ac:dyDescent="0.35">
      <c r="C17" s="28" t="s">
        <v>155</v>
      </c>
      <c r="D17" s="5">
        <v>5</v>
      </c>
      <c r="E17" s="5">
        <v>15</v>
      </c>
      <c r="F17" s="5">
        <v>3.1</v>
      </c>
      <c r="G17" s="1" t="s">
        <v>77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</row>
    <row r="18" spans="1:111" x14ac:dyDescent="0.35">
      <c r="C18" s="1" t="s">
        <v>82</v>
      </c>
      <c r="D18" s="5">
        <v>5</v>
      </c>
      <c r="E18" s="5">
        <v>15</v>
      </c>
      <c r="F18" s="5">
        <v>3.1</v>
      </c>
      <c r="G18" s="1" t="s">
        <v>77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</row>
    <row r="19" spans="1:111" x14ac:dyDescent="0.35">
      <c r="C19" s="1" t="s">
        <v>83</v>
      </c>
      <c r="D19" s="5">
        <v>5</v>
      </c>
      <c r="E19" s="5">
        <v>15</v>
      </c>
      <c r="F19" s="5">
        <v>3.1</v>
      </c>
      <c r="G19" s="1" t="s">
        <v>77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</row>
    <row r="20" spans="1:111" s="3" customFormat="1" x14ac:dyDescent="0.35">
      <c r="B20" s="1"/>
      <c r="C20" s="1" t="s">
        <v>10</v>
      </c>
      <c r="D20" s="5">
        <v>10</v>
      </c>
      <c r="E20" s="5">
        <v>10</v>
      </c>
      <c r="F20" s="5"/>
      <c r="G20" s="1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</row>
    <row r="21" spans="1:111" s="3" customFormat="1" x14ac:dyDescent="0.35">
      <c r="B21" s="1"/>
      <c r="C21" s="1" t="s">
        <v>11</v>
      </c>
      <c r="D21" s="5">
        <v>10</v>
      </c>
      <c r="E21" s="5">
        <v>10</v>
      </c>
      <c r="F21" s="5"/>
      <c r="G21" s="1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</row>
    <row r="22" spans="1:111" s="3" customFormat="1" x14ac:dyDescent="0.35">
      <c r="A22" s="9"/>
      <c r="B22" s="9"/>
      <c r="C22" s="9" t="s">
        <v>9</v>
      </c>
      <c r="D22" s="11">
        <f>SUM(D16:D21)</f>
        <v>40</v>
      </c>
      <c r="E22" s="11">
        <f>SUM(E16:E21)</f>
        <v>70</v>
      </c>
      <c r="F22" s="11"/>
      <c r="G22" s="9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</row>
    <row r="23" spans="1:111" x14ac:dyDescent="0.35">
      <c r="B23" s="1" t="s">
        <v>84</v>
      </c>
      <c r="F23" s="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</row>
    <row r="24" spans="1:111" x14ac:dyDescent="0.35">
      <c r="C24" s="1" t="s">
        <v>203</v>
      </c>
      <c r="D24" s="5">
        <v>5</v>
      </c>
      <c r="E24" s="5">
        <v>5</v>
      </c>
      <c r="F24" s="5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</row>
    <row r="25" spans="1:111" x14ac:dyDescent="0.35">
      <c r="C25" s="1" t="s">
        <v>85</v>
      </c>
      <c r="D25" s="5">
        <v>5</v>
      </c>
      <c r="E25" s="5">
        <v>15</v>
      </c>
      <c r="F25" s="5">
        <v>3.2</v>
      </c>
      <c r="G25" s="1" t="s">
        <v>86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</row>
    <row r="26" spans="1:111" x14ac:dyDescent="0.35">
      <c r="C26" s="1" t="s">
        <v>87</v>
      </c>
      <c r="D26" s="5">
        <v>5</v>
      </c>
      <c r="E26" s="5">
        <v>15</v>
      </c>
      <c r="F26" s="5">
        <v>3.2</v>
      </c>
      <c r="G26" s="1" t="s">
        <v>86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</row>
    <row r="27" spans="1:111" x14ac:dyDescent="0.35">
      <c r="C27" s="1" t="s">
        <v>88</v>
      </c>
      <c r="D27" s="5">
        <v>5</v>
      </c>
      <c r="E27" s="5">
        <v>15</v>
      </c>
      <c r="F27" s="5">
        <v>3.2</v>
      </c>
      <c r="G27" s="1" t="s">
        <v>86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</row>
    <row r="28" spans="1:111" x14ac:dyDescent="0.35">
      <c r="C28" s="1" t="s">
        <v>89</v>
      </c>
      <c r="D28" s="5">
        <v>5</v>
      </c>
      <c r="E28" s="5">
        <v>15</v>
      </c>
      <c r="F28" s="5">
        <v>3.2</v>
      </c>
      <c r="G28" s="1" t="s">
        <v>86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</row>
    <row r="29" spans="1:111" x14ac:dyDescent="0.35">
      <c r="C29" s="1" t="s">
        <v>90</v>
      </c>
      <c r="D29" s="5">
        <v>5</v>
      </c>
      <c r="E29" s="5">
        <v>15</v>
      </c>
      <c r="F29" s="5">
        <v>3.2</v>
      </c>
      <c r="G29" s="1" t="s">
        <v>86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</row>
    <row r="30" spans="1:111" s="3" customFormat="1" x14ac:dyDescent="0.35">
      <c r="A30" s="1"/>
      <c r="B30" s="1"/>
      <c r="C30" s="1" t="s">
        <v>10</v>
      </c>
      <c r="D30" s="5">
        <v>10</v>
      </c>
      <c r="E30" s="5">
        <v>10</v>
      </c>
      <c r="F30" s="5"/>
      <c r="G30" s="1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</row>
    <row r="31" spans="1:111" s="3" customFormat="1" x14ac:dyDescent="0.35">
      <c r="A31" s="1"/>
      <c r="B31" s="1"/>
      <c r="C31" s="1" t="s">
        <v>11</v>
      </c>
      <c r="D31" s="5">
        <v>10</v>
      </c>
      <c r="E31" s="5">
        <v>10</v>
      </c>
      <c r="F31" s="5"/>
      <c r="G31" s="1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</row>
    <row r="32" spans="1:111" s="3" customFormat="1" x14ac:dyDescent="0.35">
      <c r="A32" s="9"/>
      <c r="B32" s="9"/>
      <c r="C32" s="9" t="s">
        <v>9</v>
      </c>
      <c r="D32" s="11">
        <f>SUM(D24:D31)</f>
        <v>50</v>
      </c>
      <c r="E32" s="11">
        <f>SUM(E24:E31)</f>
        <v>100</v>
      </c>
      <c r="F32" s="11"/>
      <c r="G32" s="9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</row>
    <row r="33" spans="1:111" s="3" customFormat="1" x14ac:dyDescent="0.35">
      <c r="A33" s="16"/>
      <c r="B33" s="1" t="s">
        <v>91</v>
      </c>
      <c r="C33" s="16"/>
      <c r="D33" s="17"/>
      <c r="E33" s="17"/>
      <c r="F33" s="31"/>
      <c r="G33" s="16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</row>
    <row r="34" spans="1:111" s="15" customFormat="1" x14ac:dyDescent="0.35">
      <c r="A34" s="21"/>
      <c r="B34" s="21"/>
      <c r="C34" s="22" t="s">
        <v>203</v>
      </c>
      <c r="D34" s="26">
        <v>5</v>
      </c>
      <c r="E34" s="26">
        <v>5</v>
      </c>
      <c r="F34" s="32"/>
      <c r="G34" s="21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</row>
    <row r="35" spans="1:111" s="3" customFormat="1" x14ac:dyDescent="0.35">
      <c r="A35" s="1"/>
      <c r="B35" s="1"/>
      <c r="C35" s="1" t="s">
        <v>92</v>
      </c>
      <c r="D35" s="5">
        <v>5</v>
      </c>
      <c r="E35" s="5">
        <v>15</v>
      </c>
      <c r="F35" s="5">
        <v>3.2</v>
      </c>
      <c r="G35" s="1" t="s">
        <v>86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</row>
    <row r="36" spans="1:111" s="3" customFormat="1" x14ac:dyDescent="0.35">
      <c r="A36" s="1"/>
      <c r="B36" s="1"/>
      <c r="C36" s="1" t="s">
        <v>93</v>
      </c>
      <c r="D36" s="5">
        <v>5</v>
      </c>
      <c r="E36" s="5">
        <v>15</v>
      </c>
      <c r="F36" s="5">
        <v>3.2</v>
      </c>
      <c r="G36" s="1" t="s">
        <v>86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</row>
    <row r="37" spans="1:111" s="3" customFormat="1" x14ac:dyDescent="0.35">
      <c r="A37" s="16"/>
      <c r="B37" s="16"/>
      <c r="C37" s="1" t="s">
        <v>94</v>
      </c>
      <c r="D37" s="5">
        <v>5</v>
      </c>
      <c r="E37" s="5">
        <v>15</v>
      </c>
      <c r="F37" s="5">
        <v>3.2</v>
      </c>
      <c r="G37" s="1" t="s">
        <v>86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</row>
    <row r="38" spans="1:111" s="3" customFormat="1" x14ac:dyDescent="0.35">
      <c r="A38" s="16"/>
      <c r="B38" s="16"/>
      <c r="C38" s="1" t="s">
        <v>95</v>
      </c>
      <c r="D38" s="5">
        <v>5</v>
      </c>
      <c r="E38" s="5">
        <v>15</v>
      </c>
      <c r="F38" s="5">
        <v>3.2</v>
      </c>
      <c r="G38" s="1" t="s">
        <v>86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</row>
    <row r="39" spans="1:111" s="3" customFormat="1" x14ac:dyDescent="0.35">
      <c r="A39" s="16"/>
      <c r="B39" s="16"/>
      <c r="C39" s="1" t="s">
        <v>96</v>
      </c>
      <c r="D39" s="5">
        <v>5</v>
      </c>
      <c r="E39" s="5">
        <v>15</v>
      </c>
      <c r="F39" s="5">
        <v>3.2</v>
      </c>
      <c r="G39" s="1" t="s">
        <v>86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</row>
    <row r="40" spans="1:111" s="3" customFormat="1" x14ac:dyDescent="0.35">
      <c r="A40" s="1"/>
      <c r="B40" s="1"/>
      <c r="C40" s="1" t="s">
        <v>10</v>
      </c>
      <c r="D40" s="5">
        <v>10</v>
      </c>
      <c r="E40" s="5">
        <v>10</v>
      </c>
      <c r="F40" s="5"/>
      <c r="G40" s="1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</row>
    <row r="41" spans="1:111" s="3" customFormat="1" x14ac:dyDescent="0.35">
      <c r="A41" s="1"/>
      <c r="B41" s="1"/>
      <c r="C41" s="1" t="s">
        <v>11</v>
      </c>
      <c r="D41" s="5">
        <v>10</v>
      </c>
      <c r="E41" s="5">
        <v>10</v>
      </c>
      <c r="F41" s="5"/>
      <c r="G41" s="1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</row>
    <row r="42" spans="1:111" s="3" customFormat="1" x14ac:dyDescent="0.35">
      <c r="A42" s="9"/>
      <c r="B42" s="9"/>
      <c r="C42" s="9" t="s">
        <v>9</v>
      </c>
      <c r="D42" s="11">
        <f>SUM(D34:D41)</f>
        <v>50</v>
      </c>
      <c r="E42" s="11">
        <f>SUM(E34:E41)</f>
        <v>100</v>
      </c>
      <c r="F42" s="11"/>
      <c r="G42" s="9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</row>
    <row r="43" spans="1:111" s="24" customFormat="1" x14ac:dyDescent="0.35">
      <c r="A43" s="21"/>
      <c r="B43" s="22" t="s">
        <v>97</v>
      </c>
      <c r="C43" s="21"/>
      <c r="D43" s="23"/>
      <c r="E43" s="23"/>
      <c r="F43" s="32"/>
      <c r="G43" s="21"/>
    </row>
    <row r="44" spans="1:111" s="15" customFormat="1" x14ac:dyDescent="0.35">
      <c r="A44" s="14"/>
      <c r="B44" s="14"/>
      <c r="C44" s="18" t="s">
        <v>203</v>
      </c>
      <c r="D44" s="19">
        <v>5</v>
      </c>
      <c r="E44" s="19">
        <v>5</v>
      </c>
      <c r="F44" s="33"/>
      <c r="G44" s="1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</row>
    <row r="45" spans="1:111" s="3" customFormat="1" x14ac:dyDescent="0.35">
      <c r="A45" s="22"/>
      <c r="B45" s="24"/>
      <c r="C45" s="22" t="s">
        <v>98</v>
      </c>
      <c r="D45" s="26">
        <v>5</v>
      </c>
      <c r="E45" s="26">
        <v>15</v>
      </c>
      <c r="F45" s="26">
        <v>3.2</v>
      </c>
      <c r="G45" s="22" t="s">
        <v>86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</row>
    <row r="46" spans="1:111" s="15" customFormat="1" x14ac:dyDescent="0.35">
      <c r="A46" s="18"/>
      <c r="B46" s="18"/>
      <c r="C46" s="18" t="s">
        <v>99</v>
      </c>
      <c r="D46" s="19">
        <v>5</v>
      </c>
      <c r="E46" s="19">
        <v>15</v>
      </c>
      <c r="F46" s="19">
        <v>3.2</v>
      </c>
      <c r="G46" s="18" t="s">
        <v>86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</row>
    <row r="47" spans="1:111" s="3" customFormat="1" x14ac:dyDescent="0.35">
      <c r="A47" s="21"/>
      <c r="B47" s="24"/>
      <c r="C47" s="22" t="s">
        <v>100</v>
      </c>
      <c r="D47" s="26">
        <v>5</v>
      </c>
      <c r="E47" s="26">
        <v>15</v>
      </c>
      <c r="F47" s="26">
        <v>3.2</v>
      </c>
      <c r="G47" s="22" t="s">
        <v>86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</row>
    <row r="48" spans="1:111" s="15" customFormat="1" x14ac:dyDescent="0.35">
      <c r="A48" s="14"/>
      <c r="B48" s="14"/>
      <c r="C48" s="18" t="s">
        <v>101</v>
      </c>
      <c r="D48" s="19">
        <v>5</v>
      </c>
      <c r="E48" s="19">
        <v>15</v>
      </c>
      <c r="F48" s="19">
        <v>3.2</v>
      </c>
      <c r="G48" s="18" t="s">
        <v>86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</row>
    <row r="49" spans="1:111" s="24" customFormat="1" x14ac:dyDescent="0.35">
      <c r="A49" s="22"/>
      <c r="B49" s="22"/>
      <c r="C49" s="22" t="s">
        <v>10</v>
      </c>
      <c r="D49" s="26">
        <v>10</v>
      </c>
      <c r="E49" s="26">
        <v>10</v>
      </c>
      <c r="F49" s="26"/>
      <c r="G49" s="22"/>
    </row>
    <row r="50" spans="1:111" s="3" customFormat="1" x14ac:dyDescent="0.35">
      <c r="A50" s="18"/>
      <c r="B50" s="15"/>
      <c r="C50" s="18" t="s">
        <v>11</v>
      </c>
      <c r="D50" s="19">
        <v>10</v>
      </c>
      <c r="E50" s="19">
        <v>10</v>
      </c>
      <c r="F50" s="19"/>
      <c r="G50" s="18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</row>
    <row r="51" spans="1:111" s="3" customFormat="1" x14ac:dyDescent="0.35">
      <c r="A51" s="9"/>
      <c r="B51" s="9"/>
      <c r="C51" s="9" t="s">
        <v>9</v>
      </c>
      <c r="D51" s="11">
        <f>SUM(D44:D50)</f>
        <v>45</v>
      </c>
      <c r="E51" s="11">
        <f>SUM(E44:E50)</f>
        <v>85</v>
      </c>
      <c r="F51" s="11"/>
      <c r="G51" s="9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</row>
    <row r="52" spans="1:111" s="24" customFormat="1" x14ac:dyDescent="0.35">
      <c r="A52" s="21"/>
      <c r="B52" s="22" t="s">
        <v>102</v>
      </c>
      <c r="C52" s="21"/>
      <c r="D52" s="23"/>
      <c r="E52" s="23"/>
      <c r="F52" s="32"/>
      <c r="G52" s="21"/>
    </row>
    <row r="53" spans="1:111" s="15" customFormat="1" x14ac:dyDescent="0.35">
      <c r="A53" s="14"/>
      <c r="C53" s="1" t="s">
        <v>203</v>
      </c>
      <c r="D53" s="19">
        <v>5</v>
      </c>
      <c r="E53" s="19">
        <v>5</v>
      </c>
      <c r="F53" s="19"/>
      <c r="G53" s="19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</row>
    <row r="54" spans="1:111" s="24" customFormat="1" x14ac:dyDescent="0.35">
      <c r="A54" s="22"/>
      <c r="C54" s="22" t="s">
        <v>103</v>
      </c>
      <c r="D54" s="26">
        <v>5</v>
      </c>
      <c r="E54" s="26">
        <v>15</v>
      </c>
      <c r="F54" s="26">
        <v>3.3</v>
      </c>
      <c r="G54" s="27" t="s">
        <v>104</v>
      </c>
    </row>
    <row r="55" spans="1:111" s="15" customFormat="1" x14ac:dyDescent="0.35">
      <c r="A55" s="18"/>
      <c r="C55" s="18" t="s">
        <v>105</v>
      </c>
      <c r="D55" s="19">
        <v>5</v>
      </c>
      <c r="E55" s="19">
        <v>15</v>
      </c>
      <c r="F55" s="19">
        <v>3.3</v>
      </c>
      <c r="G55" s="18" t="s">
        <v>104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</row>
    <row r="56" spans="1:111" s="24" customFormat="1" x14ac:dyDescent="0.35">
      <c r="A56" s="21"/>
      <c r="C56" s="22" t="s">
        <v>106</v>
      </c>
      <c r="D56" s="26">
        <v>5</v>
      </c>
      <c r="E56" s="26">
        <v>15</v>
      </c>
      <c r="F56" s="26">
        <v>3.3</v>
      </c>
      <c r="G56" s="27" t="s">
        <v>104</v>
      </c>
    </row>
    <row r="57" spans="1:111" s="15" customFormat="1" x14ac:dyDescent="0.35">
      <c r="A57" s="14"/>
      <c r="C57" s="18" t="s">
        <v>107</v>
      </c>
      <c r="D57" s="19">
        <v>5</v>
      </c>
      <c r="E57" s="19">
        <v>15</v>
      </c>
      <c r="F57" s="19">
        <v>3.3</v>
      </c>
      <c r="G57" s="18" t="s">
        <v>104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</row>
    <row r="58" spans="1:111" s="24" customFormat="1" x14ac:dyDescent="0.35">
      <c r="A58" s="21"/>
      <c r="B58" s="21"/>
      <c r="C58" s="22" t="s">
        <v>108</v>
      </c>
      <c r="D58" s="26">
        <v>5</v>
      </c>
      <c r="E58" s="26">
        <v>15</v>
      </c>
      <c r="F58" s="26">
        <v>3.3</v>
      </c>
      <c r="G58" s="27" t="s">
        <v>104</v>
      </c>
    </row>
    <row r="59" spans="1:111" s="15" customFormat="1" x14ac:dyDescent="0.35">
      <c r="A59" s="18"/>
      <c r="B59" s="18"/>
      <c r="C59" s="18" t="s">
        <v>10</v>
      </c>
      <c r="D59" s="19">
        <v>10</v>
      </c>
      <c r="E59" s="19">
        <v>10</v>
      </c>
      <c r="F59" s="19"/>
      <c r="G59" s="18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</row>
    <row r="60" spans="1:111" s="24" customFormat="1" x14ac:dyDescent="0.35">
      <c r="A60" s="22"/>
      <c r="B60" s="22"/>
      <c r="C60" s="22" t="s">
        <v>11</v>
      </c>
      <c r="D60" s="26">
        <v>10</v>
      </c>
      <c r="E60" s="26">
        <v>10</v>
      </c>
      <c r="F60" s="26"/>
      <c r="G60" s="22"/>
    </row>
    <row r="61" spans="1:111" s="3" customFormat="1" x14ac:dyDescent="0.35">
      <c r="A61" s="9"/>
      <c r="B61" s="9"/>
      <c r="C61" s="9" t="s">
        <v>9</v>
      </c>
      <c r="D61" s="11">
        <f>SUM(D53:D60)</f>
        <v>50</v>
      </c>
      <c r="E61" s="11">
        <f>SUM(E53:E60)</f>
        <v>100</v>
      </c>
      <c r="F61" s="11"/>
      <c r="G61" s="9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</row>
    <row r="62" spans="1:111" s="24" customFormat="1" x14ac:dyDescent="0.35">
      <c r="A62" s="21"/>
      <c r="B62" s="22" t="s">
        <v>109</v>
      </c>
      <c r="C62" s="21"/>
      <c r="D62" s="23"/>
      <c r="E62" s="23"/>
      <c r="F62" s="32"/>
      <c r="G62" s="21"/>
    </row>
    <row r="63" spans="1:111" s="15" customFormat="1" x14ac:dyDescent="0.35">
      <c r="A63" s="14"/>
      <c r="B63" s="14"/>
      <c r="C63" s="1" t="s">
        <v>203</v>
      </c>
      <c r="D63" s="19">
        <v>5</v>
      </c>
      <c r="E63" s="19">
        <v>5</v>
      </c>
      <c r="F63" s="33"/>
      <c r="G63" s="1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</row>
    <row r="64" spans="1:111" s="24" customFormat="1" x14ac:dyDescent="0.35">
      <c r="A64" s="22"/>
      <c r="B64" s="22"/>
      <c r="C64" s="22" t="s">
        <v>110</v>
      </c>
      <c r="D64" s="26">
        <v>5</v>
      </c>
      <c r="E64" s="26">
        <v>15</v>
      </c>
      <c r="F64" s="26">
        <v>3.3</v>
      </c>
      <c r="G64" s="27" t="s">
        <v>104</v>
      </c>
    </row>
    <row r="65" spans="1:111" s="15" customFormat="1" x14ac:dyDescent="0.35">
      <c r="A65" s="18"/>
      <c r="B65" s="18"/>
      <c r="C65" s="18" t="s">
        <v>111</v>
      </c>
      <c r="D65" s="19">
        <v>5</v>
      </c>
      <c r="E65" s="19">
        <v>15</v>
      </c>
      <c r="F65" s="19">
        <v>3.3</v>
      </c>
      <c r="G65" s="20" t="s">
        <v>104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</row>
    <row r="66" spans="1:111" s="24" customFormat="1" x14ac:dyDescent="0.35">
      <c r="A66" s="21"/>
      <c r="B66" s="21"/>
      <c r="C66" s="22" t="s">
        <v>112</v>
      </c>
      <c r="D66" s="26">
        <v>5</v>
      </c>
      <c r="E66" s="26">
        <v>15</v>
      </c>
      <c r="F66" s="26">
        <v>3.3</v>
      </c>
      <c r="G66" s="27" t="s">
        <v>104</v>
      </c>
    </row>
    <row r="67" spans="1:111" s="15" customFormat="1" x14ac:dyDescent="0.35">
      <c r="A67" s="14"/>
      <c r="B67" s="14"/>
      <c r="C67" s="18" t="s">
        <v>113</v>
      </c>
      <c r="D67" s="19">
        <v>5</v>
      </c>
      <c r="E67" s="19">
        <v>15</v>
      </c>
      <c r="F67" s="19">
        <v>3.3</v>
      </c>
      <c r="G67" s="20" t="s">
        <v>104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</row>
    <row r="68" spans="1:111" s="24" customFormat="1" x14ac:dyDescent="0.35">
      <c r="A68" s="21"/>
      <c r="B68" s="21"/>
      <c r="C68" s="22" t="s">
        <v>114</v>
      </c>
      <c r="D68" s="26">
        <v>5</v>
      </c>
      <c r="E68" s="26">
        <v>15</v>
      </c>
      <c r="F68" s="26">
        <v>3.3</v>
      </c>
      <c r="G68" s="27" t="s">
        <v>104</v>
      </c>
    </row>
    <row r="69" spans="1:111" s="15" customFormat="1" x14ac:dyDescent="0.35">
      <c r="A69" s="14"/>
      <c r="B69" s="14"/>
      <c r="C69" s="18" t="s">
        <v>115</v>
      </c>
      <c r="D69" s="19">
        <v>5</v>
      </c>
      <c r="E69" s="19">
        <v>15</v>
      </c>
      <c r="F69" s="19">
        <v>3.3</v>
      </c>
      <c r="G69" s="20" t="s">
        <v>104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</row>
    <row r="70" spans="1:111" s="24" customFormat="1" x14ac:dyDescent="0.35">
      <c r="A70" s="21"/>
      <c r="B70" s="21"/>
      <c r="C70" s="22" t="s">
        <v>116</v>
      </c>
      <c r="D70" s="26">
        <v>5</v>
      </c>
      <c r="E70" s="26">
        <v>15</v>
      </c>
      <c r="F70" s="26">
        <v>3.3</v>
      </c>
      <c r="G70" s="27" t="s">
        <v>104</v>
      </c>
    </row>
    <row r="71" spans="1:111" s="15" customFormat="1" x14ac:dyDescent="0.35">
      <c r="A71" s="18"/>
      <c r="B71" s="18"/>
      <c r="C71" s="18" t="s">
        <v>10</v>
      </c>
      <c r="D71" s="19">
        <v>10</v>
      </c>
      <c r="E71" s="19">
        <v>10</v>
      </c>
      <c r="F71" s="19"/>
      <c r="G71" s="18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</row>
    <row r="72" spans="1:111" s="24" customFormat="1" x14ac:dyDescent="0.35">
      <c r="A72" s="22"/>
      <c r="B72" s="22"/>
      <c r="C72" s="22" t="s">
        <v>11</v>
      </c>
      <c r="D72" s="26">
        <v>10</v>
      </c>
      <c r="E72" s="26">
        <v>10</v>
      </c>
      <c r="F72" s="26"/>
      <c r="G72" s="22"/>
    </row>
    <row r="73" spans="1:111" s="3" customFormat="1" x14ac:dyDescent="0.35">
      <c r="A73" s="9"/>
      <c r="B73" s="9"/>
      <c r="C73" s="9" t="s">
        <v>9</v>
      </c>
      <c r="D73" s="11">
        <f>SUM(D63:D72)</f>
        <v>60</v>
      </c>
      <c r="E73" s="11">
        <f>SUM(E63:E72)</f>
        <v>130</v>
      </c>
      <c r="F73" s="11"/>
      <c r="G73" s="9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</row>
    <row r="74" spans="1:111" s="3" customFormat="1" x14ac:dyDescent="0.35">
      <c r="A74" s="1"/>
      <c r="B74" s="1" t="s">
        <v>117</v>
      </c>
      <c r="C74" s="1"/>
      <c r="D74" s="5"/>
      <c r="E74" s="5"/>
      <c r="F74" s="5"/>
      <c r="G74" s="1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</row>
    <row r="75" spans="1:111" s="3" customFormat="1" x14ac:dyDescent="0.35">
      <c r="A75" s="1"/>
      <c r="B75" s="1"/>
      <c r="C75" s="1" t="s">
        <v>13</v>
      </c>
      <c r="D75" s="5">
        <v>2</v>
      </c>
      <c r="E75" s="5">
        <v>5</v>
      </c>
      <c r="F75" s="5"/>
      <c r="G75" s="1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</row>
    <row r="76" spans="1:111" s="3" customFormat="1" x14ac:dyDescent="0.35">
      <c r="A76" s="9"/>
      <c r="B76" s="9"/>
      <c r="C76" s="9" t="s">
        <v>9</v>
      </c>
      <c r="D76" s="11">
        <f>SUM(D75:D75)</f>
        <v>2</v>
      </c>
      <c r="E76" s="11">
        <f>SUM(E75:E75)</f>
        <v>5</v>
      </c>
      <c r="F76" s="11"/>
      <c r="G76" s="9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</row>
    <row r="77" spans="1:111" s="3" customFormat="1" x14ac:dyDescent="0.35">
      <c r="A77" s="1"/>
      <c r="B77" s="1" t="s">
        <v>118</v>
      </c>
      <c r="C77" s="1"/>
      <c r="D77" s="5"/>
      <c r="E77" s="5"/>
      <c r="F77" s="5"/>
      <c r="G77" s="1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</row>
    <row r="78" spans="1:111" s="3" customFormat="1" x14ac:dyDescent="0.35">
      <c r="A78" s="1"/>
      <c r="B78" s="1"/>
      <c r="C78" s="1" t="s">
        <v>15</v>
      </c>
      <c r="D78" s="5">
        <v>40</v>
      </c>
      <c r="E78" s="5">
        <v>40</v>
      </c>
      <c r="F78" s="5"/>
      <c r="G78" s="1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</row>
    <row r="79" spans="1:111" s="3" customFormat="1" x14ac:dyDescent="0.35">
      <c r="A79" s="1"/>
      <c r="B79" s="1"/>
      <c r="C79" s="1" t="s">
        <v>16</v>
      </c>
      <c r="D79" s="5">
        <v>40</v>
      </c>
      <c r="E79" s="5">
        <v>40</v>
      </c>
      <c r="F79" s="5"/>
      <c r="G79" s="1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</row>
    <row r="80" spans="1:111" s="3" customFormat="1" x14ac:dyDescent="0.35">
      <c r="A80" s="9"/>
      <c r="B80" s="9"/>
      <c r="C80" s="9" t="s">
        <v>9</v>
      </c>
      <c r="D80" s="11">
        <f>SUM(D78:D79)</f>
        <v>80</v>
      </c>
      <c r="E80" s="11">
        <f>SUM(E78:E79)</f>
        <v>80</v>
      </c>
      <c r="F80" s="11"/>
      <c r="G80" s="9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</row>
    <row r="81" spans="1:111" s="3" customFormat="1" x14ac:dyDescent="0.35">
      <c r="A81" s="1"/>
      <c r="B81" s="1"/>
      <c r="C81" s="1"/>
      <c r="D81" s="5"/>
      <c r="E81" s="5"/>
      <c r="F81" s="5"/>
      <c r="G81" s="1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</row>
    <row r="82" spans="1:111" s="3" customFormat="1" x14ac:dyDescent="0.35">
      <c r="A82" s="8"/>
      <c r="B82" s="8" t="s">
        <v>17</v>
      </c>
      <c r="C82" s="8" t="s">
        <v>18</v>
      </c>
      <c r="D82" s="12">
        <f>D80+D76+D32+D22+D14+D42+D51+D61+D73</f>
        <v>422</v>
      </c>
      <c r="E82" s="12">
        <f>E80+E76+E32+E22+E14+E42+E51+E61+E73</f>
        <v>765</v>
      </c>
      <c r="F82" s="12"/>
      <c r="G82" s="8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</row>
    <row r="83" spans="1:111" s="3" customFormat="1" x14ac:dyDescent="0.35">
      <c r="A83" s="7"/>
      <c r="B83" s="7"/>
      <c r="C83" s="7" t="s">
        <v>4</v>
      </c>
      <c r="D83" s="13">
        <f>D82/60</f>
        <v>7.0333333333333332</v>
      </c>
      <c r="E83" s="13">
        <f>E82/60</f>
        <v>12.75</v>
      </c>
      <c r="F83" s="10"/>
      <c r="G83" s="7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</row>
    <row r="84" spans="1:111" x14ac:dyDescent="0.35"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</row>
    <row r="85" spans="1:111" x14ac:dyDescent="0.35"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</row>
    <row r="86" spans="1:111" x14ac:dyDescent="0.35"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</row>
    <row r="87" spans="1:111" x14ac:dyDescent="0.35"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</row>
    <row r="88" spans="1:111" x14ac:dyDescent="0.35"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</row>
    <row r="89" spans="1:111" x14ac:dyDescent="0.35"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E747-73F3-43C8-AE86-4B7731868302}">
  <dimension ref="A1:CF63"/>
  <sheetViews>
    <sheetView topLeftCell="A31" zoomScaleNormal="100" workbookViewId="0">
      <selection activeCell="B46" sqref="B46"/>
    </sheetView>
  </sheetViews>
  <sheetFormatPr defaultColWidth="9.140625" defaultRowHeight="18" x14ac:dyDescent="0.35"/>
  <cols>
    <col min="1" max="1" width="24.42578125" style="1" customWidth="1"/>
    <col min="2" max="2" width="33.85546875" style="1" customWidth="1"/>
    <col min="3" max="3" width="41" style="1" customWidth="1"/>
    <col min="4" max="4" width="13.85546875" style="5" customWidth="1"/>
    <col min="5" max="5" width="17.5703125" style="5" customWidth="1"/>
    <col min="6" max="6" width="7.42578125" style="5" customWidth="1"/>
    <col min="7" max="7" width="63.28515625" style="1" customWidth="1"/>
    <col min="8" max="16384" width="9.140625" style="1"/>
  </cols>
  <sheetData>
    <row r="1" spans="1:7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10" t="s">
        <v>19</v>
      </c>
      <c r="G1" s="7" t="s">
        <v>6</v>
      </c>
    </row>
    <row r="2" spans="1:7" x14ac:dyDescent="0.35">
      <c r="A2" s="1" t="s">
        <v>119</v>
      </c>
    </row>
    <row r="3" spans="1:7" s="3" customFormat="1" x14ac:dyDescent="0.35">
      <c r="A3" s="1"/>
      <c r="B3" s="1" t="s">
        <v>120</v>
      </c>
      <c r="C3" s="2"/>
      <c r="D3" s="6"/>
      <c r="E3" s="6"/>
      <c r="F3" s="6"/>
      <c r="G3" s="2"/>
    </row>
    <row r="4" spans="1:7" s="3" customFormat="1" x14ac:dyDescent="0.35">
      <c r="A4"/>
      <c r="B4" s="1"/>
      <c r="C4" s="1" t="s">
        <v>8</v>
      </c>
      <c r="D4" s="5">
        <v>2</v>
      </c>
      <c r="E4" s="5">
        <v>5</v>
      </c>
      <c r="F4" s="6"/>
      <c r="G4" s="2"/>
    </row>
    <row r="5" spans="1:7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</row>
    <row r="6" spans="1:7" x14ac:dyDescent="0.35">
      <c r="B6" s="1" t="s">
        <v>121</v>
      </c>
    </row>
    <row r="7" spans="1:7" x14ac:dyDescent="0.35">
      <c r="C7" s="1" t="s">
        <v>203</v>
      </c>
      <c r="D7" s="5">
        <v>5</v>
      </c>
      <c r="E7" s="5">
        <v>15</v>
      </c>
    </row>
    <row r="8" spans="1:7" x14ac:dyDescent="0.35">
      <c r="C8" s="1" t="s">
        <v>122</v>
      </c>
      <c r="D8" s="5">
        <v>5</v>
      </c>
      <c r="E8" s="5">
        <v>15</v>
      </c>
      <c r="F8" s="38">
        <v>4.5</v>
      </c>
      <c r="G8" s="1" t="s">
        <v>123</v>
      </c>
    </row>
    <row r="9" spans="1:7" x14ac:dyDescent="0.35">
      <c r="C9" s="1" t="s">
        <v>124</v>
      </c>
      <c r="D9" s="5">
        <v>5</v>
      </c>
      <c r="E9" s="5">
        <v>15</v>
      </c>
      <c r="F9" s="38">
        <v>4.5</v>
      </c>
      <c r="G9" s="1" t="s">
        <v>123</v>
      </c>
    </row>
    <row r="10" spans="1:7" x14ac:dyDescent="0.35">
      <c r="C10" s="1" t="s">
        <v>125</v>
      </c>
      <c r="D10" s="5">
        <v>5</v>
      </c>
      <c r="E10" s="5">
        <v>15</v>
      </c>
      <c r="F10" s="38">
        <v>4.5</v>
      </c>
      <c r="G10" s="1" t="s">
        <v>123</v>
      </c>
    </row>
    <row r="11" spans="1:7" x14ac:dyDescent="0.35">
      <c r="C11" s="1" t="s">
        <v>126</v>
      </c>
      <c r="D11" s="5">
        <v>5</v>
      </c>
      <c r="E11" s="5">
        <v>15</v>
      </c>
      <c r="F11" s="38">
        <v>4.5</v>
      </c>
      <c r="G11" s="1" t="s">
        <v>123</v>
      </c>
    </row>
    <row r="12" spans="1:7" s="3" customFormat="1" x14ac:dyDescent="0.35">
      <c r="A12" s="1"/>
      <c r="C12" s="1" t="s">
        <v>10</v>
      </c>
      <c r="D12" s="5">
        <v>10</v>
      </c>
      <c r="E12" s="5">
        <v>10</v>
      </c>
      <c r="F12" s="5"/>
      <c r="G12" s="1"/>
    </row>
    <row r="13" spans="1:7" s="3" customFormat="1" x14ac:dyDescent="0.35">
      <c r="A13" s="1"/>
      <c r="C13" s="1" t="s">
        <v>11</v>
      </c>
      <c r="D13" s="5">
        <v>10</v>
      </c>
      <c r="E13" s="5">
        <v>10</v>
      </c>
      <c r="F13" s="5"/>
      <c r="G13" s="1"/>
    </row>
    <row r="14" spans="1:7" s="3" customFormat="1" x14ac:dyDescent="0.35">
      <c r="A14" s="9"/>
      <c r="B14" s="9"/>
      <c r="C14" s="9" t="s">
        <v>9</v>
      </c>
      <c r="D14" s="11">
        <f>SUM(D7:D13)</f>
        <v>45</v>
      </c>
      <c r="E14" s="11">
        <f>SUM(E7:E13)</f>
        <v>95</v>
      </c>
      <c r="F14" s="11"/>
      <c r="G14" s="9"/>
    </row>
    <row r="15" spans="1:7" x14ac:dyDescent="0.35">
      <c r="B15" s="1" t="s">
        <v>127</v>
      </c>
    </row>
    <row r="16" spans="1:7" x14ac:dyDescent="0.35">
      <c r="C16" s="1" t="s">
        <v>203</v>
      </c>
      <c r="D16" s="5">
        <v>5</v>
      </c>
      <c r="E16" s="5">
        <v>5</v>
      </c>
    </row>
    <row r="17" spans="1:7" x14ac:dyDescent="0.35">
      <c r="C17" s="1" t="s">
        <v>128</v>
      </c>
      <c r="D17" s="5">
        <v>5</v>
      </c>
      <c r="E17" s="5">
        <v>15</v>
      </c>
      <c r="F17" s="5">
        <v>4.3</v>
      </c>
      <c r="G17" s="1" t="s">
        <v>129</v>
      </c>
    </row>
    <row r="18" spans="1:7" x14ac:dyDescent="0.35">
      <c r="C18" s="1" t="s">
        <v>157</v>
      </c>
      <c r="D18" s="5">
        <v>5</v>
      </c>
      <c r="E18" s="5">
        <v>15</v>
      </c>
      <c r="F18" s="5">
        <v>4.3</v>
      </c>
      <c r="G18" s="1" t="s">
        <v>129</v>
      </c>
    </row>
    <row r="19" spans="1:7" x14ac:dyDescent="0.35">
      <c r="C19" s="1" t="s">
        <v>130</v>
      </c>
      <c r="D19" s="5">
        <v>5</v>
      </c>
      <c r="E19" s="5">
        <v>15</v>
      </c>
      <c r="F19" s="5">
        <v>4.3</v>
      </c>
      <c r="G19" s="1" t="s">
        <v>129</v>
      </c>
    </row>
    <row r="20" spans="1:7" x14ac:dyDescent="0.35">
      <c r="C20" s="1" t="s">
        <v>131</v>
      </c>
      <c r="D20" s="5">
        <v>5</v>
      </c>
      <c r="E20" s="5">
        <v>15</v>
      </c>
      <c r="F20" s="5">
        <v>4.3</v>
      </c>
      <c r="G20" s="1" t="s">
        <v>129</v>
      </c>
    </row>
    <row r="21" spans="1:7" s="3" customFormat="1" x14ac:dyDescent="0.35">
      <c r="B21" s="1"/>
      <c r="C21" s="1" t="s">
        <v>10</v>
      </c>
      <c r="D21" s="5">
        <v>10</v>
      </c>
      <c r="E21" s="5">
        <v>10</v>
      </c>
      <c r="F21" s="5"/>
      <c r="G21" s="1"/>
    </row>
    <row r="22" spans="1:7" s="3" customFormat="1" x14ac:dyDescent="0.35">
      <c r="C22" s="1" t="s">
        <v>11</v>
      </c>
      <c r="D22" s="5">
        <v>10</v>
      </c>
      <c r="E22" s="5">
        <v>10</v>
      </c>
      <c r="F22" s="5"/>
      <c r="G22" s="1"/>
    </row>
    <row r="23" spans="1:7" s="3" customFormat="1" x14ac:dyDescent="0.35">
      <c r="A23" s="9"/>
      <c r="B23" s="9"/>
      <c r="C23" s="9" t="s">
        <v>9</v>
      </c>
      <c r="D23" s="11">
        <f>SUM(D16:D22)</f>
        <v>45</v>
      </c>
      <c r="E23" s="11">
        <f>SUM(E16:E22)</f>
        <v>85</v>
      </c>
      <c r="F23" s="11"/>
      <c r="G23" s="9"/>
    </row>
    <row r="24" spans="1:7" x14ac:dyDescent="0.35">
      <c r="B24" s="1" t="s">
        <v>161</v>
      </c>
    </row>
    <row r="25" spans="1:7" x14ac:dyDescent="0.35">
      <c r="C25" s="1" t="s">
        <v>203</v>
      </c>
      <c r="D25" s="5">
        <v>5</v>
      </c>
      <c r="E25" s="5">
        <v>5</v>
      </c>
      <c r="F25" s="38"/>
    </row>
    <row r="26" spans="1:7" x14ac:dyDescent="0.35">
      <c r="C26" s="1" t="s">
        <v>160</v>
      </c>
      <c r="D26" s="5">
        <v>5</v>
      </c>
      <c r="E26" s="5">
        <v>15</v>
      </c>
      <c r="F26" s="38">
        <v>4.2</v>
      </c>
      <c r="G26" s="1" t="s">
        <v>195</v>
      </c>
    </row>
    <row r="27" spans="1:7" x14ac:dyDescent="0.35">
      <c r="C27" s="1" t="s">
        <v>95</v>
      </c>
      <c r="D27" s="5">
        <v>5</v>
      </c>
      <c r="E27" s="5">
        <v>15</v>
      </c>
      <c r="F27" s="38">
        <v>4.2</v>
      </c>
      <c r="G27" s="1" t="s">
        <v>195</v>
      </c>
    </row>
    <row r="28" spans="1:7" x14ac:dyDescent="0.35">
      <c r="C28" s="1" t="s">
        <v>158</v>
      </c>
      <c r="D28" s="5">
        <v>5</v>
      </c>
      <c r="E28" s="5">
        <v>15</v>
      </c>
      <c r="F28" s="38">
        <v>4.2</v>
      </c>
      <c r="G28" s="1" t="s">
        <v>195</v>
      </c>
    </row>
    <row r="29" spans="1:7" x14ac:dyDescent="0.35">
      <c r="C29" s="1" t="s">
        <v>196</v>
      </c>
      <c r="D29" s="5">
        <v>5</v>
      </c>
      <c r="E29" s="5">
        <v>15</v>
      </c>
      <c r="F29" s="38">
        <v>4.2</v>
      </c>
      <c r="G29" s="1" t="s">
        <v>195</v>
      </c>
    </row>
    <row r="30" spans="1:7" x14ac:dyDescent="0.35">
      <c r="C30" s="1" t="s">
        <v>132</v>
      </c>
      <c r="D30" s="5">
        <v>5</v>
      </c>
      <c r="E30" s="5">
        <v>15</v>
      </c>
      <c r="F30" s="38">
        <v>4.2</v>
      </c>
      <c r="G30" s="1" t="s">
        <v>195</v>
      </c>
    </row>
    <row r="31" spans="1:7" s="3" customFormat="1" x14ac:dyDescent="0.35">
      <c r="A31" s="1"/>
      <c r="B31" s="1"/>
      <c r="C31" s="1" t="s">
        <v>10</v>
      </c>
      <c r="D31" s="5">
        <v>10</v>
      </c>
      <c r="E31" s="5">
        <v>10</v>
      </c>
      <c r="F31" s="30"/>
    </row>
    <row r="32" spans="1:7" s="3" customFormat="1" x14ac:dyDescent="0.35">
      <c r="A32" s="1"/>
      <c r="B32" s="1"/>
      <c r="C32" s="1" t="s">
        <v>11</v>
      </c>
      <c r="D32" s="5">
        <v>10</v>
      </c>
      <c r="E32" s="5">
        <v>10</v>
      </c>
      <c r="F32" s="5"/>
      <c r="G32" s="1"/>
    </row>
    <row r="33" spans="1:84" s="3" customFormat="1" x14ac:dyDescent="0.35">
      <c r="A33" s="9"/>
      <c r="B33" s="9"/>
      <c r="C33" s="9" t="s">
        <v>9</v>
      </c>
      <c r="D33" s="11">
        <f>SUM(D25:D32)</f>
        <v>50</v>
      </c>
      <c r="E33" s="11">
        <f>SUM(E25:E32)</f>
        <v>100</v>
      </c>
      <c r="F33" s="11"/>
      <c r="G33" s="9"/>
    </row>
    <row r="34" spans="1:84" s="3" customFormat="1" x14ac:dyDescent="0.35">
      <c r="A34" s="16"/>
      <c r="B34" s="1" t="s">
        <v>159</v>
      </c>
      <c r="C34" s="16"/>
      <c r="D34" s="17"/>
      <c r="E34" s="17"/>
      <c r="F34" s="31"/>
      <c r="G34" s="16"/>
    </row>
    <row r="35" spans="1:84" s="3" customFormat="1" x14ac:dyDescent="0.35">
      <c r="A35" s="16"/>
      <c r="B35" s="16"/>
      <c r="C35" s="1" t="s">
        <v>203</v>
      </c>
      <c r="D35" s="5">
        <v>5</v>
      </c>
      <c r="E35" s="5">
        <v>5</v>
      </c>
      <c r="F35" s="31"/>
      <c r="G35" s="16"/>
    </row>
    <row r="36" spans="1:84" s="3" customFormat="1" x14ac:dyDescent="0.35">
      <c r="A36" s="1"/>
      <c r="B36" s="1"/>
      <c r="C36" s="1" t="s">
        <v>133</v>
      </c>
      <c r="D36" s="5">
        <v>5</v>
      </c>
      <c r="E36" s="5">
        <v>15</v>
      </c>
      <c r="F36" s="38">
        <v>4.0999999999999996</v>
      </c>
      <c r="G36" s="1" t="s">
        <v>134</v>
      </c>
    </row>
    <row r="37" spans="1:84" s="3" customFormat="1" x14ac:dyDescent="0.35">
      <c r="A37" s="1"/>
      <c r="B37" s="1"/>
      <c r="C37" s="1" t="s">
        <v>135</v>
      </c>
      <c r="D37" s="5">
        <v>5</v>
      </c>
      <c r="E37" s="5">
        <v>15</v>
      </c>
      <c r="F37" s="38">
        <v>4.0999999999999996</v>
      </c>
      <c r="G37" s="1" t="s">
        <v>134</v>
      </c>
    </row>
    <row r="38" spans="1:84" s="3" customFormat="1" x14ac:dyDescent="0.35">
      <c r="A38" s="16"/>
      <c r="B38" s="16"/>
      <c r="C38" s="1" t="s">
        <v>136</v>
      </c>
      <c r="D38" s="5">
        <v>5</v>
      </c>
      <c r="E38" s="5">
        <v>15</v>
      </c>
      <c r="F38" s="38">
        <v>4.0999999999999996</v>
      </c>
      <c r="G38" s="1" t="s">
        <v>134</v>
      </c>
    </row>
    <row r="39" spans="1:84" s="3" customFormat="1" x14ac:dyDescent="0.35">
      <c r="A39" s="16"/>
      <c r="B39" s="16"/>
      <c r="C39" s="1" t="s">
        <v>137</v>
      </c>
      <c r="D39" s="5">
        <v>5</v>
      </c>
      <c r="E39" s="5">
        <v>15</v>
      </c>
      <c r="F39" s="38">
        <v>4.0999999999999996</v>
      </c>
      <c r="G39" s="1" t="s">
        <v>134</v>
      </c>
    </row>
    <row r="40" spans="1:84" s="3" customFormat="1" x14ac:dyDescent="0.35">
      <c r="A40" s="16"/>
      <c r="B40" s="16"/>
      <c r="C40" s="1" t="s">
        <v>138</v>
      </c>
      <c r="D40" s="5">
        <v>5</v>
      </c>
      <c r="E40" s="5">
        <v>15</v>
      </c>
      <c r="F40" s="38">
        <v>4.0999999999999996</v>
      </c>
      <c r="G40" s="1" t="s">
        <v>134</v>
      </c>
    </row>
    <row r="41" spans="1:84" s="3" customFormat="1" x14ac:dyDescent="0.35">
      <c r="A41" s="16"/>
      <c r="B41" s="16"/>
      <c r="C41" s="1" t="s">
        <v>139</v>
      </c>
      <c r="D41" s="5">
        <v>5</v>
      </c>
      <c r="E41" s="5">
        <v>15</v>
      </c>
      <c r="F41" s="38">
        <v>4.0999999999999996</v>
      </c>
      <c r="G41" s="1" t="s">
        <v>134</v>
      </c>
    </row>
    <row r="42" spans="1:84" s="3" customFormat="1" x14ac:dyDescent="0.35">
      <c r="A42" s="1"/>
      <c r="B42" s="1"/>
      <c r="C42" s="1" t="s">
        <v>10</v>
      </c>
      <c r="D42" s="5">
        <v>10</v>
      </c>
      <c r="E42" s="5">
        <v>10</v>
      </c>
      <c r="F42" s="5"/>
      <c r="G42" s="1"/>
    </row>
    <row r="43" spans="1:84" s="3" customFormat="1" x14ac:dyDescent="0.35">
      <c r="A43" s="1"/>
      <c r="B43" s="1"/>
      <c r="C43" s="1" t="s">
        <v>11</v>
      </c>
      <c r="D43" s="5">
        <v>10</v>
      </c>
      <c r="E43" s="5">
        <v>10</v>
      </c>
      <c r="F43" s="5"/>
      <c r="G43" s="1"/>
    </row>
    <row r="44" spans="1:84" s="3" customFormat="1" x14ac:dyDescent="0.35">
      <c r="A44" s="9"/>
      <c r="B44" s="9"/>
      <c r="C44" s="9" t="s">
        <v>9</v>
      </c>
      <c r="D44" s="11">
        <f>SUM(D35:D43)</f>
        <v>55</v>
      </c>
      <c r="E44" s="11">
        <f>SUM(E35:E43)</f>
        <v>115</v>
      </c>
      <c r="F44" s="11"/>
      <c r="G44" s="9"/>
    </row>
    <row r="45" spans="1:84" s="24" customFormat="1" x14ac:dyDescent="0.35">
      <c r="A45" s="21"/>
      <c r="B45" s="22" t="s">
        <v>140</v>
      </c>
      <c r="C45" s="21"/>
      <c r="D45" s="23"/>
      <c r="E45" s="23"/>
      <c r="F45" s="32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84" s="15" customFormat="1" x14ac:dyDescent="0.35">
      <c r="A46" s="14"/>
      <c r="B46" s="14"/>
      <c r="C46" s="18" t="s">
        <v>203</v>
      </c>
      <c r="D46" s="19">
        <v>5</v>
      </c>
      <c r="E46" s="19">
        <v>5</v>
      </c>
      <c r="F46" s="33"/>
      <c r="G46" s="1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</row>
    <row r="47" spans="1:84" s="24" customFormat="1" x14ac:dyDescent="0.35">
      <c r="A47" s="22"/>
      <c r="B47" s="22"/>
      <c r="C47" s="22" t="s">
        <v>141</v>
      </c>
      <c r="D47" s="26">
        <v>5</v>
      </c>
      <c r="E47" s="26">
        <v>15</v>
      </c>
      <c r="F47" s="39">
        <v>4.0999999999999996</v>
      </c>
      <c r="G47" s="22" t="s">
        <v>134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84" s="15" customFormat="1" x14ac:dyDescent="0.35">
      <c r="A48" s="18"/>
      <c r="B48" s="18"/>
      <c r="C48" s="18" t="s">
        <v>142</v>
      </c>
      <c r="D48" s="19">
        <v>5</v>
      </c>
      <c r="E48" s="19">
        <v>15</v>
      </c>
      <c r="F48" s="40">
        <v>4.0999999999999996</v>
      </c>
      <c r="G48" s="18" t="s">
        <v>134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</row>
    <row r="49" spans="1:84" s="24" customFormat="1" x14ac:dyDescent="0.35">
      <c r="A49" s="22"/>
      <c r="B49" s="22"/>
      <c r="C49" s="22" t="s">
        <v>143</v>
      </c>
      <c r="D49" s="26">
        <v>5</v>
      </c>
      <c r="E49" s="26">
        <v>15</v>
      </c>
      <c r="F49" s="39">
        <v>4.0999999999999996</v>
      </c>
      <c r="G49" s="22" t="s">
        <v>134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84" s="15" customFormat="1" x14ac:dyDescent="0.35">
      <c r="A50" s="18"/>
      <c r="B50" s="18"/>
      <c r="C50" s="18" t="s">
        <v>10</v>
      </c>
      <c r="D50" s="19">
        <v>10</v>
      </c>
      <c r="E50" s="19">
        <v>10</v>
      </c>
      <c r="F50" s="19"/>
      <c r="G50" s="1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</row>
    <row r="51" spans="1:84" s="3" customFormat="1" x14ac:dyDescent="0.35">
      <c r="A51" s="22"/>
      <c r="B51" s="22"/>
      <c r="C51" s="22" t="s">
        <v>11</v>
      </c>
      <c r="D51" s="26">
        <v>10</v>
      </c>
      <c r="E51" s="26">
        <v>10</v>
      </c>
      <c r="F51" s="26"/>
      <c r="G51" s="22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</row>
    <row r="52" spans="1:84" s="3" customFormat="1" x14ac:dyDescent="0.35">
      <c r="A52" s="9"/>
      <c r="B52" s="9"/>
      <c r="C52" s="9" t="s">
        <v>9</v>
      </c>
      <c r="D52" s="11">
        <f>SUM(D46:D51)</f>
        <v>40</v>
      </c>
      <c r="E52" s="11">
        <f>SUM(E46:E51)</f>
        <v>70</v>
      </c>
      <c r="F52" s="11"/>
      <c r="G52" s="9"/>
    </row>
    <row r="53" spans="1:84" s="3" customFormat="1" x14ac:dyDescent="0.35">
      <c r="A53" s="1"/>
      <c r="B53" s="1" t="s">
        <v>144</v>
      </c>
      <c r="C53" s="1"/>
      <c r="D53" s="5"/>
      <c r="E53" s="5"/>
      <c r="F53" s="5"/>
      <c r="G53" s="1"/>
    </row>
    <row r="54" spans="1:84" s="3" customFormat="1" x14ac:dyDescent="0.35">
      <c r="A54" s="1"/>
      <c r="B54" s="1"/>
      <c r="C54" s="1" t="s">
        <v>13</v>
      </c>
      <c r="D54" s="5">
        <v>2</v>
      </c>
      <c r="E54" s="5">
        <v>5</v>
      </c>
      <c r="F54" s="5"/>
      <c r="G54" s="1"/>
    </row>
    <row r="55" spans="1:84" s="3" customFormat="1" x14ac:dyDescent="0.35">
      <c r="A55" s="9"/>
      <c r="B55" s="9"/>
      <c r="C55" s="9" t="s">
        <v>9</v>
      </c>
      <c r="D55" s="11">
        <f>SUM(D54:D54)</f>
        <v>2</v>
      </c>
      <c r="E55" s="11">
        <f>SUM(E54:E54)</f>
        <v>5</v>
      </c>
      <c r="F55" s="11"/>
      <c r="G55" s="9"/>
    </row>
    <row r="56" spans="1:84" s="3" customFormat="1" x14ac:dyDescent="0.35">
      <c r="A56" s="1"/>
      <c r="B56" s="1" t="s">
        <v>145</v>
      </c>
      <c r="C56" s="1"/>
      <c r="D56" s="5"/>
      <c r="E56" s="5"/>
      <c r="F56" s="5"/>
      <c r="G56" s="1"/>
    </row>
    <row r="57" spans="1:84" s="3" customFormat="1" x14ac:dyDescent="0.35">
      <c r="A57" s="1"/>
      <c r="B57" s="1"/>
      <c r="C57" s="1" t="s">
        <v>15</v>
      </c>
      <c r="D57" s="5">
        <v>40</v>
      </c>
      <c r="E57" s="5">
        <v>40</v>
      </c>
      <c r="F57" s="5"/>
      <c r="G57" s="1"/>
    </row>
    <row r="58" spans="1:84" s="3" customFormat="1" x14ac:dyDescent="0.35">
      <c r="A58" s="1"/>
      <c r="B58" s="1"/>
      <c r="C58" s="1" t="s">
        <v>16</v>
      </c>
      <c r="D58" s="5">
        <v>40</v>
      </c>
      <c r="E58" s="5">
        <v>40</v>
      </c>
      <c r="F58" s="5"/>
      <c r="G58" s="1"/>
    </row>
    <row r="59" spans="1:84" s="3" customFormat="1" x14ac:dyDescent="0.35">
      <c r="A59" s="9"/>
      <c r="B59" s="9"/>
      <c r="C59" s="9" t="s">
        <v>9</v>
      </c>
      <c r="D59" s="11">
        <f>SUM(D57:D58)</f>
        <v>80</v>
      </c>
      <c r="E59" s="11">
        <f>SUM(E57:E58)</f>
        <v>80</v>
      </c>
      <c r="F59" s="11"/>
      <c r="G59" s="9"/>
    </row>
    <row r="60" spans="1:84" s="3" customFormat="1" x14ac:dyDescent="0.35">
      <c r="A60" s="1"/>
      <c r="B60" s="1"/>
      <c r="C60" s="1"/>
      <c r="D60" s="5"/>
      <c r="E60" s="5"/>
      <c r="F60" s="5"/>
      <c r="G60" s="1"/>
    </row>
    <row r="61" spans="1:84" s="3" customFormat="1" x14ac:dyDescent="0.35">
      <c r="A61" s="8"/>
      <c r="B61" s="8" t="s">
        <v>17</v>
      </c>
      <c r="C61" s="8" t="s">
        <v>18</v>
      </c>
      <c r="D61" s="12">
        <f>D59+D55+D33+D23+D14+D44+D52</f>
        <v>317</v>
      </c>
      <c r="E61" s="12">
        <f>E59+E55+E33+E23+E14+E44+E52</f>
        <v>550</v>
      </c>
      <c r="F61" s="12"/>
      <c r="G61" s="8"/>
    </row>
    <row r="62" spans="1:84" s="3" customFormat="1" x14ac:dyDescent="0.35">
      <c r="A62" s="7"/>
      <c r="B62" s="7"/>
      <c r="C62" s="7" t="s">
        <v>4</v>
      </c>
      <c r="D62" s="13">
        <f>D61/60</f>
        <v>5.2833333333333332</v>
      </c>
      <c r="E62" s="13">
        <f>E61/60</f>
        <v>9.1666666666666661</v>
      </c>
      <c r="F62" s="10"/>
      <c r="G62" s="7"/>
    </row>
    <row r="63" spans="1:84" x14ac:dyDescent="0.35">
      <c r="A63" s="1" t="s">
        <v>73</v>
      </c>
    </row>
  </sheetData>
  <pageMargins left="0.7" right="0.7" top="0.75" bottom="0.75" header="0.3" footer="0.3"/>
  <pageSetup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016B-2346-4C81-BE49-112B79409DA4}">
  <dimension ref="A1:G41"/>
  <sheetViews>
    <sheetView zoomScale="80" zoomScaleNormal="80" workbookViewId="0">
      <selection activeCell="A2" sqref="A2:G27"/>
    </sheetView>
  </sheetViews>
  <sheetFormatPr defaultColWidth="9.140625" defaultRowHeight="18" x14ac:dyDescent="0.35"/>
  <cols>
    <col min="1" max="1" width="24.42578125" style="1" customWidth="1"/>
    <col min="2" max="2" width="33.85546875" style="1" customWidth="1"/>
    <col min="3" max="3" width="46" style="1" customWidth="1"/>
    <col min="4" max="4" width="13.85546875" style="5" customWidth="1"/>
    <col min="5" max="5" width="17.5703125" style="5" customWidth="1"/>
    <col min="6" max="6" width="9" style="5" customWidth="1"/>
    <col min="7" max="7" width="115.7109375" style="1" bestFit="1" customWidth="1"/>
    <col min="8" max="16384" width="9.140625" style="1"/>
  </cols>
  <sheetData>
    <row r="1" spans="1:7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10" t="s">
        <v>19</v>
      </c>
      <c r="G1" s="7" t="s">
        <v>6</v>
      </c>
    </row>
    <row r="2" spans="1:7" x14ac:dyDescent="0.35">
      <c r="A2" s="1" t="s">
        <v>146</v>
      </c>
    </row>
    <row r="3" spans="1:7" s="3" customFormat="1" x14ac:dyDescent="0.35">
      <c r="A3" s="1"/>
      <c r="B3" s="1" t="s">
        <v>147</v>
      </c>
      <c r="C3" s="2"/>
      <c r="D3" s="6"/>
      <c r="E3" s="6"/>
      <c r="F3" s="6"/>
      <c r="G3" s="2"/>
    </row>
    <row r="4" spans="1:7" s="3" customFormat="1" x14ac:dyDescent="0.35">
      <c r="A4"/>
      <c r="B4" s="1"/>
      <c r="C4" s="1" t="s">
        <v>8</v>
      </c>
      <c r="D4" s="5">
        <v>2</v>
      </c>
      <c r="E4" s="5">
        <v>5</v>
      </c>
      <c r="F4" s="6"/>
      <c r="G4" s="2"/>
    </row>
    <row r="5" spans="1:7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</row>
    <row r="6" spans="1:7" x14ac:dyDescent="0.35">
      <c r="B6" s="1" t="s">
        <v>163</v>
      </c>
    </row>
    <row r="7" spans="1:7" x14ac:dyDescent="0.35">
      <c r="C7" s="1" t="s">
        <v>203</v>
      </c>
      <c r="D7" s="5">
        <v>5</v>
      </c>
      <c r="E7" s="5">
        <v>15</v>
      </c>
      <c r="F7" s="38"/>
    </row>
    <row r="8" spans="1:7" x14ac:dyDescent="0.35">
      <c r="C8" s="1" t="s">
        <v>165</v>
      </c>
      <c r="D8" s="5">
        <v>5</v>
      </c>
      <c r="E8" s="5">
        <v>15</v>
      </c>
      <c r="F8" s="38">
        <v>5.0999999999999996</v>
      </c>
      <c r="G8" s="1" t="s">
        <v>164</v>
      </c>
    </row>
    <row r="9" spans="1:7" x14ac:dyDescent="0.35">
      <c r="C9" s="1" t="s">
        <v>168</v>
      </c>
      <c r="D9" s="5">
        <v>5</v>
      </c>
      <c r="E9" s="5">
        <v>15</v>
      </c>
      <c r="F9" s="38">
        <v>5.0999999999999996</v>
      </c>
      <c r="G9" s="1" t="s">
        <v>164</v>
      </c>
    </row>
    <row r="10" spans="1:7" x14ac:dyDescent="0.35">
      <c r="C10" s="1" t="s">
        <v>166</v>
      </c>
      <c r="D10" s="5">
        <v>5</v>
      </c>
      <c r="E10" s="5">
        <v>15</v>
      </c>
      <c r="F10" s="38">
        <v>5.0999999999999996</v>
      </c>
      <c r="G10" s="1" t="s">
        <v>164</v>
      </c>
    </row>
    <row r="11" spans="1:7" x14ac:dyDescent="0.35">
      <c r="C11" s="1" t="s">
        <v>167</v>
      </c>
      <c r="D11" s="5">
        <v>5</v>
      </c>
      <c r="E11" s="5">
        <v>15</v>
      </c>
      <c r="F11" s="38">
        <v>5.0999999999999996</v>
      </c>
      <c r="G11" s="1" t="s">
        <v>164</v>
      </c>
    </row>
    <row r="12" spans="1:7" s="3" customFormat="1" x14ac:dyDescent="0.35">
      <c r="A12" s="1"/>
      <c r="B12" s="1"/>
      <c r="C12" s="1" t="s">
        <v>10</v>
      </c>
      <c r="D12" s="5">
        <v>10</v>
      </c>
      <c r="E12" s="5">
        <v>10</v>
      </c>
      <c r="F12" s="5"/>
      <c r="G12" s="1"/>
    </row>
    <row r="13" spans="1:7" s="3" customFormat="1" x14ac:dyDescent="0.35">
      <c r="A13" s="1"/>
      <c r="B13" s="1"/>
      <c r="C13" s="1" t="s">
        <v>11</v>
      </c>
      <c r="D13" s="5">
        <v>10</v>
      </c>
      <c r="E13" s="5">
        <v>10</v>
      </c>
      <c r="F13" s="5"/>
      <c r="G13" s="1"/>
    </row>
    <row r="14" spans="1:7" s="3" customFormat="1" x14ac:dyDescent="0.35">
      <c r="A14" s="9"/>
      <c r="B14" s="9"/>
      <c r="C14" s="9" t="s">
        <v>9</v>
      </c>
      <c r="D14" s="11">
        <f>SUM(D7:D13)</f>
        <v>45</v>
      </c>
      <c r="E14" s="11">
        <f>SUM(E7:E13)</f>
        <v>95</v>
      </c>
      <c r="F14" s="11"/>
      <c r="G14" s="9"/>
    </row>
    <row r="15" spans="1:7" x14ac:dyDescent="0.35">
      <c r="B15" s="1" t="s">
        <v>170</v>
      </c>
    </row>
    <row r="16" spans="1:7" x14ac:dyDescent="0.35">
      <c r="C16" s="1" t="s">
        <v>203</v>
      </c>
      <c r="D16" s="5">
        <v>5</v>
      </c>
      <c r="E16" s="5">
        <v>5</v>
      </c>
    </row>
    <row r="17" spans="1:7" x14ac:dyDescent="0.35">
      <c r="C17" s="1" t="s">
        <v>169</v>
      </c>
      <c r="D17" s="5">
        <v>5</v>
      </c>
      <c r="E17" s="5">
        <v>15</v>
      </c>
      <c r="F17" s="38">
        <v>5.2</v>
      </c>
      <c r="G17" s="1" t="s">
        <v>174</v>
      </c>
    </row>
    <row r="18" spans="1:7" x14ac:dyDescent="0.35">
      <c r="C18" s="1" t="s">
        <v>171</v>
      </c>
      <c r="D18" s="5">
        <v>5</v>
      </c>
      <c r="E18" s="5">
        <v>15</v>
      </c>
      <c r="F18" s="38">
        <v>5.2</v>
      </c>
      <c r="G18" s="1" t="s">
        <v>174</v>
      </c>
    </row>
    <row r="19" spans="1:7" x14ac:dyDescent="0.35">
      <c r="C19" s="29" t="s">
        <v>172</v>
      </c>
      <c r="D19" s="5">
        <v>5</v>
      </c>
      <c r="E19" s="5">
        <v>15</v>
      </c>
      <c r="F19" s="38">
        <v>5.2</v>
      </c>
      <c r="G19" s="1" t="s">
        <v>174</v>
      </c>
    </row>
    <row r="20" spans="1:7" s="3" customFormat="1" x14ac:dyDescent="0.35">
      <c r="B20" s="1"/>
      <c r="C20" s="1" t="s">
        <v>10</v>
      </c>
      <c r="D20" s="5">
        <v>10</v>
      </c>
      <c r="E20" s="5">
        <v>10</v>
      </c>
      <c r="F20" s="5"/>
      <c r="G20" s="1"/>
    </row>
    <row r="21" spans="1:7" s="3" customFormat="1" x14ac:dyDescent="0.35">
      <c r="B21" s="1"/>
      <c r="C21" s="1" t="s">
        <v>11</v>
      </c>
      <c r="D21" s="5">
        <v>10</v>
      </c>
      <c r="E21" s="5">
        <v>10</v>
      </c>
      <c r="F21" s="5"/>
      <c r="G21" s="1"/>
    </row>
    <row r="22" spans="1:7" s="3" customFormat="1" x14ac:dyDescent="0.35">
      <c r="A22" s="9"/>
      <c r="B22" s="9"/>
      <c r="C22" s="9" t="s">
        <v>9</v>
      </c>
      <c r="D22" s="11">
        <f>SUM(D16:D21)</f>
        <v>40</v>
      </c>
      <c r="E22" s="11">
        <f>SUM(E16:E21)</f>
        <v>70</v>
      </c>
      <c r="F22" s="11"/>
      <c r="G22" s="9"/>
    </row>
    <row r="23" spans="1:7" x14ac:dyDescent="0.35">
      <c r="B23" s="1" t="s">
        <v>162</v>
      </c>
    </row>
    <row r="24" spans="1:7" x14ac:dyDescent="0.35">
      <c r="C24" s="1" t="s">
        <v>203</v>
      </c>
      <c r="D24" s="5">
        <v>5</v>
      </c>
      <c r="E24" s="5">
        <v>5</v>
      </c>
    </row>
    <row r="25" spans="1:7" x14ac:dyDescent="0.35">
      <c r="C25" s="1" t="s">
        <v>194</v>
      </c>
      <c r="D25" s="5">
        <v>5</v>
      </c>
      <c r="E25" s="5">
        <v>15</v>
      </c>
      <c r="F25" s="5">
        <v>5.3</v>
      </c>
      <c r="G25" s="1" t="s">
        <v>175</v>
      </c>
    </row>
    <row r="26" spans="1:7" x14ac:dyDescent="0.35">
      <c r="C26" s="1" t="s">
        <v>202</v>
      </c>
      <c r="D26" s="5">
        <v>5</v>
      </c>
      <c r="E26" s="5">
        <v>15</v>
      </c>
      <c r="F26" s="5">
        <v>5.3</v>
      </c>
      <c r="G26" s="1" t="s">
        <v>175</v>
      </c>
    </row>
    <row r="27" spans="1:7" x14ac:dyDescent="0.35">
      <c r="C27" s="1" t="s">
        <v>173</v>
      </c>
      <c r="D27" s="5">
        <v>5</v>
      </c>
      <c r="E27" s="5">
        <v>15</v>
      </c>
      <c r="F27" s="5">
        <v>5.3</v>
      </c>
      <c r="G27" s="1" t="s">
        <v>175</v>
      </c>
    </row>
    <row r="28" spans="1:7" s="3" customFormat="1" x14ac:dyDescent="0.35">
      <c r="A28" s="1"/>
      <c r="B28" s="1"/>
      <c r="C28" s="1" t="s">
        <v>10</v>
      </c>
      <c r="D28" s="5">
        <v>10</v>
      </c>
      <c r="E28" s="5">
        <v>10</v>
      </c>
      <c r="F28" s="5"/>
      <c r="G28" s="1"/>
    </row>
    <row r="29" spans="1:7" s="3" customFormat="1" x14ac:dyDescent="0.35">
      <c r="A29" s="1"/>
      <c r="B29" s="1"/>
      <c r="C29" s="1" t="s">
        <v>11</v>
      </c>
      <c r="D29" s="5">
        <v>10</v>
      </c>
      <c r="E29" s="5">
        <v>10</v>
      </c>
      <c r="F29" s="5"/>
      <c r="G29" s="1"/>
    </row>
    <row r="30" spans="1:7" s="3" customFormat="1" x14ac:dyDescent="0.35">
      <c r="A30" s="9"/>
      <c r="B30" s="9"/>
      <c r="C30" s="9" t="s">
        <v>9</v>
      </c>
      <c r="D30" s="11">
        <f>SUM(D24:D29)</f>
        <v>40</v>
      </c>
      <c r="E30" s="11">
        <f>SUM(E24:E29)</f>
        <v>70</v>
      </c>
      <c r="F30" s="11"/>
      <c r="G30" s="9"/>
    </row>
    <row r="31" spans="1:7" s="3" customFormat="1" x14ac:dyDescent="0.35">
      <c r="A31" s="1"/>
      <c r="B31" s="1" t="s">
        <v>148</v>
      </c>
      <c r="C31" s="1"/>
      <c r="D31" s="5"/>
      <c r="E31" s="5"/>
      <c r="F31" s="5"/>
      <c r="G31" s="1"/>
    </row>
    <row r="32" spans="1:7" s="3" customFormat="1" x14ac:dyDescent="0.35">
      <c r="A32" s="1"/>
      <c r="B32" s="1"/>
      <c r="C32" s="1" t="s">
        <v>13</v>
      </c>
      <c r="D32" s="5">
        <v>2</v>
      </c>
      <c r="E32" s="5">
        <v>5</v>
      </c>
      <c r="F32" s="5"/>
      <c r="G32" s="1"/>
    </row>
    <row r="33" spans="1:7" s="3" customFormat="1" x14ac:dyDescent="0.35">
      <c r="A33" s="9"/>
      <c r="B33" s="9"/>
      <c r="C33" s="9" t="s">
        <v>9</v>
      </c>
      <c r="D33" s="11">
        <f>SUM(D32:D32)</f>
        <v>2</v>
      </c>
      <c r="E33" s="11">
        <f>SUM(E32:E32)</f>
        <v>5</v>
      </c>
      <c r="F33" s="11"/>
      <c r="G33" s="9"/>
    </row>
    <row r="34" spans="1:7" s="3" customFormat="1" x14ac:dyDescent="0.35">
      <c r="A34" s="1"/>
      <c r="B34" s="1" t="s">
        <v>149</v>
      </c>
      <c r="C34" s="1"/>
      <c r="D34" s="5"/>
      <c r="E34" s="5"/>
      <c r="F34" s="5"/>
      <c r="G34" s="1"/>
    </row>
    <row r="35" spans="1:7" s="3" customFormat="1" x14ac:dyDescent="0.35">
      <c r="A35" s="1"/>
      <c r="B35" s="1"/>
      <c r="C35" s="1" t="s">
        <v>15</v>
      </c>
      <c r="D35" s="5">
        <v>40</v>
      </c>
      <c r="E35" s="5">
        <v>40</v>
      </c>
      <c r="F35" s="5"/>
      <c r="G35" s="1"/>
    </row>
    <row r="36" spans="1:7" s="3" customFormat="1" x14ac:dyDescent="0.35">
      <c r="A36" s="1"/>
      <c r="B36" s="1"/>
      <c r="C36" s="1" t="s">
        <v>16</v>
      </c>
      <c r="D36" s="5">
        <v>40</v>
      </c>
      <c r="E36" s="5">
        <v>40</v>
      </c>
      <c r="F36" s="5"/>
      <c r="G36" s="1"/>
    </row>
    <row r="37" spans="1:7" s="3" customFormat="1" x14ac:dyDescent="0.35">
      <c r="A37" s="9"/>
      <c r="B37" s="9"/>
      <c r="C37" s="9" t="s">
        <v>9</v>
      </c>
      <c r="D37" s="11">
        <f>SUM(D35:D36)</f>
        <v>80</v>
      </c>
      <c r="E37" s="11">
        <f>SUM(E35:E36)</f>
        <v>80</v>
      </c>
      <c r="F37" s="11"/>
      <c r="G37" s="9"/>
    </row>
    <row r="38" spans="1:7" s="3" customFormat="1" x14ac:dyDescent="0.35">
      <c r="A38" s="1"/>
      <c r="B38" s="1"/>
      <c r="C38" s="1"/>
      <c r="D38" s="5"/>
      <c r="E38" s="5"/>
      <c r="F38" s="5"/>
      <c r="G38" s="1"/>
    </row>
    <row r="39" spans="1:7" s="3" customFormat="1" x14ac:dyDescent="0.35">
      <c r="A39" s="8"/>
      <c r="B39" s="8" t="s">
        <v>17</v>
      </c>
      <c r="C39" s="8" t="s">
        <v>18</v>
      </c>
      <c r="D39" s="12">
        <f>D37+D33+D30+D22+D14</f>
        <v>207</v>
      </c>
      <c r="E39" s="12">
        <f>E37+E33+E30+E22+E14</f>
        <v>320</v>
      </c>
      <c r="F39" s="12"/>
      <c r="G39" s="8"/>
    </row>
    <row r="40" spans="1:7" s="3" customFormat="1" x14ac:dyDescent="0.35">
      <c r="A40" s="7"/>
      <c r="B40" s="7"/>
      <c r="C40" s="7" t="s">
        <v>4</v>
      </c>
      <c r="D40" s="13">
        <f>D39/60</f>
        <v>3.45</v>
      </c>
      <c r="E40" s="13">
        <f>E39/60</f>
        <v>5.333333333333333</v>
      </c>
      <c r="F40" s="10"/>
      <c r="G40" s="7"/>
    </row>
    <row r="41" spans="1:7" x14ac:dyDescent="0.35">
      <c r="A41" s="1" t="s">
        <v>73</v>
      </c>
    </row>
  </sheetData>
  <pageMargins left="0.7" right="0.7" top="0.75" bottom="0.75" header="0.3" footer="0.3"/>
  <pageSetup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BF18-398F-40B6-9539-2E1141EE2778}">
  <dimension ref="A1:BB57"/>
  <sheetViews>
    <sheetView topLeftCell="A23" zoomScaleNormal="100" workbookViewId="0">
      <selection activeCell="A2" sqref="A2:G43"/>
    </sheetView>
  </sheetViews>
  <sheetFormatPr defaultColWidth="9.140625" defaultRowHeight="18" x14ac:dyDescent="0.35"/>
  <cols>
    <col min="1" max="1" width="24.42578125" style="1" customWidth="1"/>
    <col min="2" max="2" width="33.85546875" style="1" customWidth="1"/>
    <col min="3" max="3" width="41" style="1" customWidth="1"/>
    <col min="4" max="4" width="13.85546875" style="5" customWidth="1"/>
    <col min="5" max="5" width="17.5703125" style="5" customWidth="1"/>
    <col min="6" max="6" width="8.42578125" style="5" customWidth="1"/>
    <col min="7" max="7" width="115.7109375" style="1" bestFit="1" customWidth="1"/>
    <col min="8" max="16384" width="9.140625" style="1"/>
  </cols>
  <sheetData>
    <row r="1" spans="1:7" s="3" customFormat="1" ht="39.75" customHeight="1" x14ac:dyDescent="0.35">
      <c r="A1" s="7" t="s">
        <v>0</v>
      </c>
      <c r="B1" s="7" t="s">
        <v>1</v>
      </c>
      <c r="C1" s="7" t="s">
        <v>5</v>
      </c>
      <c r="D1" s="10" t="s">
        <v>2</v>
      </c>
      <c r="E1" s="10" t="s">
        <v>3</v>
      </c>
      <c r="F1" s="10" t="s">
        <v>19</v>
      </c>
      <c r="G1" s="7" t="s">
        <v>6</v>
      </c>
    </row>
    <row r="2" spans="1:7" x14ac:dyDescent="0.35">
      <c r="A2" s="1" t="s">
        <v>150</v>
      </c>
    </row>
    <row r="3" spans="1:7" s="3" customFormat="1" x14ac:dyDescent="0.35">
      <c r="A3" s="1"/>
      <c r="B3" s="1" t="s">
        <v>151</v>
      </c>
      <c r="C3" s="2"/>
      <c r="D3" s="6"/>
      <c r="E3" s="6"/>
      <c r="F3" s="6"/>
      <c r="G3" s="2"/>
    </row>
    <row r="4" spans="1:7" s="3" customFormat="1" x14ac:dyDescent="0.35">
      <c r="A4"/>
      <c r="B4" s="1"/>
      <c r="C4" s="1" t="s">
        <v>8</v>
      </c>
      <c r="D4" s="5">
        <v>2</v>
      </c>
      <c r="E4" s="5">
        <v>5</v>
      </c>
      <c r="F4" s="6"/>
      <c r="G4" s="2"/>
    </row>
    <row r="5" spans="1:7" s="3" customFormat="1" x14ac:dyDescent="0.35">
      <c r="A5" s="9"/>
      <c r="B5" s="9"/>
      <c r="C5" s="9" t="s">
        <v>9</v>
      </c>
      <c r="D5" s="11">
        <f>SUM(D4:D4)</f>
        <v>2</v>
      </c>
      <c r="E5" s="11">
        <f>SUM(E4:E4)</f>
        <v>5</v>
      </c>
      <c r="F5" s="11"/>
      <c r="G5" s="9"/>
    </row>
    <row r="6" spans="1:7" x14ac:dyDescent="0.35">
      <c r="B6" s="1" t="s">
        <v>176</v>
      </c>
    </row>
    <row r="7" spans="1:7" x14ac:dyDescent="0.35">
      <c r="C7" s="1" t="s">
        <v>203</v>
      </c>
      <c r="D7" s="5">
        <v>5</v>
      </c>
      <c r="E7" s="5">
        <v>15</v>
      </c>
      <c r="G7" s="4"/>
    </row>
    <row r="8" spans="1:7" x14ac:dyDescent="0.35">
      <c r="C8" s="1" t="s">
        <v>177</v>
      </c>
      <c r="D8" s="5">
        <v>5</v>
      </c>
      <c r="E8" s="5">
        <v>15</v>
      </c>
      <c r="F8" s="5">
        <v>6.1</v>
      </c>
      <c r="G8" s="4" t="s">
        <v>179</v>
      </c>
    </row>
    <row r="9" spans="1:7" x14ac:dyDescent="0.35">
      <c r="C9" s="1" t="s">
        <v>201</v>
      </c>
      <c r="D9" s="5">
        <v>5</v>
      </c>
      <c r="E9" s="5">
        <v>15</v>
      </c>
      <c r="F9" s="5">
        <v>6.1</v>
      </c>
      <c r="G9" s="4" t="s">
        <v>179</v>
      </c>
    </row>
    <row r="10" spans="1:7" x14ac:dyDescent="0.35">
      <c r="C10" s="1" t="s">
        <v>178</v>
      </c>
      <c r="D10" s="5">
        <v>5</v>
      </c>
      <c r="E10" s="5">
        <v>15</v>
      </c>
      <c r="F10" s="5">
        <v>6.1</v>
      </c>
      <c r="G10" s="4" t="s">
        <v>179</v>
      </c>
    </row>
    <row r="11" spans="1:7" s="3" customFormat="1" x14ac:dyDescent="0.35">
      <c r="A11" s="1"/>
      <c r="B11" s="1"/>
      <c r="C11" s="1" t="s">
        <v>10</v>
      </c>
      <c r="D11" s="5">
        <v>10</v>
      </c>
      <c r="E11" s="5">
        <v>10</v>
      </c>
      <c r="F11" s="5"/>
      <c r="G11" s="1"/>
    </row>
    <row r="12" spans="1:7" s="3" customFormat="1" x14ac:dyDescent="0.35">
      <c r="A12" s="1"/>
      <c r="B12" s="1"/>
      <c r="C12" s="1" t="s">
        <v>11</v>
      </c>
      <c r="D12" s="5">
        <v>10</v>
      </c>
      <c r="E12" s="5">
        <v>10</v>
      </c>
      <c r="F12" s="5"/>
      <c r="G12" s="1"/>
    </row>
    <row r="13" spans="1:7" s="3" customFormat="1" x14ac:dyDescent="0.35">
      <c r="A13" s="9"/>
      <c r="B13" s="9"/>
      <c r="C13" s="9" t="s">
        <v>9</v>
      </c>
      <c r="D13" s="11">
        <f>SUM(D7:D12)</f>
        <v>40</v>
      </c>
      <c r="E13" s="11">
        <f>SUM(E7:E12)</f>
        <v>80</v>
      </c>
      <c r="F13" s="11"/>
      <c r="G13" s="9"/>
    </row>
    <row r="14" spans="1:7" x14ac:dyDescent="0.35">
      <c r="B14" s="1" t="s">
        <v>180</v>
      </c>
    </row>
    <row r="15" spans="1:7" x14ac:dyDescent="0.35">
      <c r="C15" s="1" t="s">
        <v>203</v>
      </c>
      <c r="D15" s="5">
        <v>5</v>
      </c>
      <c r="E15" s="5">
        <v>5</v>
      </c>
    </row>
    <row r="16" spans="1:7" x14ac:dyDescent="0.35">
      <c r="C16" s="1" t="s">
        <v>181</v>
      </c>
      <c r="D16" s="5">
        <v>5</v>
      </c>
      <c r="E16" s="5">
        <v>15</v>
      </c>
      <c r="F16" s="5">
        <v>6.1</v>
      </c>
      <c r="G16" s="4" t="s">
        <v>179</v>
      </c>
    </row>
    <row r="17" spans="1:7" x14ac:dyDescent="0.35">
      <c r="C17" s="1" t="s">
        <v>182</v>
      </c>
      <c r="D17" s="5">
        <v>5</v>
      </c>
      <c r="E17" s="5">
        <v>15</v>
      </c>
      <c r="F17" s="5">
        <v>6.1</v>
      </c>
      <c r="G17" s="4" t="s">
        <v>179</v>
      </c>
    </row>
    <row r="18" spans="1:7" x14ac:dyDescent="0.35">
      <c r="C18" s="1" t="s">
        <v>204</v>
      </c>
      <c r="D18" s="5">
        <v>5</v>
      </c>
      <c r="E18" s="5">
        <v>15</v>
      </c>
      <c r="F18" s="5">
        <v>6.1</v>
      </c>
      <c r="G18" s="4" t="s">
        <v>179</v>
      </c>
    </row>
    <row r="19" spans="1:7" s="3" customFormat="1" x14ac:dyDescent="0.35">
      <c r="B19" s="1"/>
      <c r="C19" s="1" t="s">
        <v>10</v>
      </c>
      <c r="D19" s="5">
        <v>10</v>
      </c>
      <c r="E19" s="5">
        <v>10</v>
      </c>
      <c r="F19" s="5"/>
      <c r="G19" s="1"/>
    </row>
    <row r="20" spans="1:7" s="3" customFormat="1" x14ac:dyDescent="0.35">
      <c r="B20" s="1"/>
      <c r="C20" s="1" t="s">
        <v>11</v>
      </c>
      <c r="D20" s="5">
        <v>10</v>
      </c>
      <c r="E20" s="5">
        <v>10</v>
      </c>
      <c r="F20" s="5"/>
      <c r="G20" s="1"/>
    </row>
    <row r="21" spans="1:7" s="3" customFormat="1" x14ac:dyDescent="0.35">
      <c r="A21" s="9"/>
      <c r="B21" s="9"/>
      <c r="C21" s="9" t="s">
        <v>9</v>
      </c>
      <c r="D21" s="11">
        <f>SUM(D15:D20)</f>
        <v>40</v>
      </c>
      <c r="E21" s="11">
        <f>SUM(E15:E20)</f>
        <v>70</v>
      </c>
      <c r="F21" s="11"/>
      <c r="G21" s="9"/>
    </row>
    <row r="22" spans="1:7" x14ac:dyDescent="0.35">
      <c r="B22" s="1" t="s">
        <v>183</v>
      </c>
    </row>
    <row r="23" spans="1:7" x14ac:dyDescent="0.35">
      <c r="C23" s="1" t="s">
        <v>203</v>
      </c>
      <c r="D23" s="5">
        <v>5</v>
      </c>
      <c r="E23" s="5">
        <v>5</v>
      </c>
    </row>
    <row r="24" spans="1:7" x14ac:dyDescent="0.35">
      <c r="C24" s="1" t="s">
        <v>198</v>
      </c>
      <c r="D24" s="5">
        <v>5</v>
      </c>
      <c r="E24" s="5">
        <v>15</v>
      </c>
      <c r="F24" s="5">
        <v>4.4000000000000004</v>
      </c>
      <c r="G24" s="4" t="s">
        <v>184</v>
      </c>
    </row>
    <row r="25" spans="1:7" x14ac:dyDescent="0.35">
      <c r="C25" s="1" t="s">
        <v>185</v>
      </c>
      <c r="D25" s="5">
        <v>5</v>
      </c>
      <c r="E25" s="5">
        <v>15</v>
      </c>
      <c r="F25" s="5">
        <v>4.4000000000000004</v>
      </c>
      <c r="G25" s="4" t="s">
        <v>184</v>
      </c>
    </row>
    <row r="26" spans="1:7" x14ac:dyDescent="0.35">
      <c r="C26" s="1" t="s">
        <v>199</v>
      </c>
      <c r="D26" s="5">
        <v>5</v>
      </c>
      <c r="E26" s="5">
        <v>15</v>
      </c>
      <c r="F26" s="5">
        <v>4.4000000000000004</v>
      </c>
      <c r="G26" s="4" t="s">
        <v>184</v>
      </c>
    </row>
    <row r="27" spans="1:7" s="3" customFormat="1" x14ac:dyDescent="0.35">
      <c r="A27" s="1"/>
      <c r="B27" s="1"/>
      <c r="C27" s="1" t="s">
        <v>10</v>
      </c>
      <c r="D27" s="5">
        <v>10</v>
      </c>
      <c r="E27" s="5">
        <v>10</v>
      </c>
      <c r="F27" s="5"/>
      <c r="G27" s="1"/>
    </row>
    <row r="28" spans="1:7" s="3" customFormat="1" x14ac:dyDescent="0.35">
      <c r="A28" s="1"/>
      <c r="B28" s="1"/>
      <c r="C28" s="1" t="s">
        <v>11</v>
      </c>
      <c r="D28" s="5">
        <v>10</v>
      </c>
      <c r="E28" s="5">
        <v>10</v>
      </c>
      <c r="F28" s="5"/>
      <c r="G28" s="1"/>
    </row>
    <row r="29" spans="1:7" s="3" customFormat="1" x14ac:dyDescent="0.35">
      <c r="A29" s="9"/>
      <c r="B29" s="9"/>
      <c r="C29" s="9" t="s">
        <v>9</v>
      </c>
      <c r="D29" s="11">
        <f>SUM(D23:D28)</f>
        <v>40</v>
      </c>
      <c r="E29" s="11">
        <f>SUM(E23:E28)</f>
        <v>70</v>
      </c>
      <c r="F29" s="11"/>
      <c r="G29" s="9"/>
    </row>
    <row r="30" spans="1:7" s="3" customFormat="1" x14ac:dyDescent="0.35">
      <c r="A30" s="16"/>
      <c r="B30" s="1" t="s">
        <v>186</v>
      </c>
      <c r="C30" s="16"/>
      <c r="D30" s="17"/>
      <c r="E30" s="17"/>
      <c r="F30" s="31"/>
      <c r="G30" s="16"/>
    </row>
    <row r="31" spans="1:7" s="24" customFormat="1" x14ac:dyDescent="0.35">
      <c r="A31" s="1"/>
      <c r="B31" s="1"/>
      <c r="C31" s="1" t="s">
        <v>203</v>
      </c>
      <c r="D31" s="5">
        <v>5</v>
      </c>
      <c r="E31" s="5">
        <v>5</v>
      </c>
      <c r="F31" s="5"/>
      <c r="G31" s="1"/>
    </row>
    <row r="32" spans="1:7" s="3" customFormat="1" x14ac:dyDescent="0.35">
      <c r="A32" s="1"/>
      <c r="B32" s="1"/>
      <c r="C32" s="1" t="s">
        <v>187</v>
      </c>
      <c r="D32" s="5">
        <v>5</v>
      </c>
      <c r="E32" s="5">
        <v>15</v>
      </c>
      <c r="F32" s="38">
        <v>6.2</v>
      </c>
      <c r="G32" s="1" t="s">
        <v>193</v>
      </c>
    </row>
    <row r="33" spans="1:54" s="3" customFormat="1" x14ac:dyDescent="0.35">
      <c r="A33" s="1"/>
      <c r="B33" s="1"/>
      <c r="C33" s="1" t="s">
        <v>188</v>
      </c>
      <c r="D33" s="5">
        <v>5</v>
      </c>
      <c r="E33" s="5">
        <v>15</v>
      </c>
      <c r="F33" s="38">
        <v>6.2</v>
      </c>
      <c r="G33" s="1" t="s">
        <v>193</v>
      </c>
    </row>
    <row r="34" spans="1:54" s="3" customFormat="1" x14ac:dyDescent="0.35">
      <c r="A34" s="16"/>
      <c r="B34" s="16"/>
      <c r="C34" s="1" t="s">
        <v>189</v>
      </c>
      <c r="D34" s="5">
        <v>5</v>
      </c>
      <c r="E34" s="5">
        <v>15</v>
      </c>
      <c r="F34" s="38">
        <v>6.2</v>
      </c>
      <c r="G34" s="1" t="s">
        <v>193</v>
      </c>
    </row>
    <row r="35" spans="1:54" s="3" customFormat="1" x14ac:dyDescent="0.35">
      <c r="A35" s="16"/>
      <c r="B35" s="16"/>
      <c r="C35" s="1" t="s">
        <v>190</v>
      </c>
      <c r="D35" s="5">
        <v>5</v>
      </c>
      <c r="E35" s="5">
        <v>15</v>
      </c>
      <c r="F35" s="38">
        <v>6.2</v>
      </c>
      <c r="G35" s="1" t="s">
        <v>193</v>
      </c>
    </row>
    <row r="36" spans="1:54" s="3" customFormat="1" x14ac:dyDescent="0.35">
      <c r="A36" s="1"/>
      <c r="B36" s="1"/>
      <c r="C36" s="1" t="s">
        <v>10</v>
      </c>
      <c r="D36" s="5">
        <v>10</v>
      </c>
      <c r="E36" s="5">
        <v>10</v>
      </c>
      <c r="F36" s="5"/>
      <c r="G36" s="1"/>
    </row>
    <row r="37" spans="1:54" s="3" customFormat="1" x14ac:dyDescent="0.35">
      <c r="A37" s="1"/>
      <c r="B37" s="1"/>
      <c r="C37" s="1" t="s">
        <v>11</v>
      </c>
      <c r="D37" s="5">
        <v>10</v>
      </c>
      <c r="E37" s="5">
        <v>10</v>
      </c>
      <c r="F37" s="5"/>
      <c r="G37" s="1"/>
    </row>
    <row r="38" spans="1:54" s="3" customFormat="1" x14ac:dyDescent="0.35">
      <c r="A38" s="9"/>
      <c r="B38" s="9"/>
      <c r="C38" s="9" t="s">
        <v>9</v>
      </c>
      <c r="D38" s="11">
        <f>SUM(D31:D37)</f>
        <v>45</v>
      </c>
      <c r="E38" s="11">
        <f>SUM(E31:E37)</f>
        <v>85</v>
      </c>
      <c r="F38" s="11"/>
      <c r="G38" s="9"/>
    </row>
    <row r="39" spans="1:54" s="24" customFormat="1" x14ac:dyDescent="0.35">
      <c r="A39" s="21"/>
      <c r="B39" s="22" t="s">
        <v>200</v>
      </c>
      <c r="C39" s="21"/>
      <c r="D39" s="23"/>
      <c r="E39" s="23"/>
      <c r="F39" s="32"/>
      <c r="G39" s="21"/>
    </row>
    <row r="40" spans="1:54" s="15" customFormat="1" x14ac:dyDescent="0.35">
      <c r="A40" s="14"/>
      <c r="B40" s="14"/>
      <c r="C40" s="18" t="s">
        <v>203</v>
      </c>
      <c r="D40" s="19">
        <v>5</v>
      </c>
      <c r="E40" s="19">
        <v>5</v>
      </c>
      <c r="F40" s="33"/>
      <c r="G40" s="1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</row>
    <row r="41" spans="1:54" s="3" customFormat="1" x14ac:dyDescent="0.35">
      <c r="A41" s="35"/>
      <c r="B41" s="35"/>
      <c r="C41" s="35" t="s">
        <v>191</v>
      </c>
      <c r="D41" s="36">
        <v>5</v>
      </c>
      <c r="E41" s="36">
        <v>15</v>
      </c>
      <c r="F41" s="41">
        <v>6.2</v>
      </c>
      <c r="G41" s="35" t="s">
        <v>193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</row>
    <row r="42" spans="1:54" s="15" customFormat="1" x14ac:dyDescent="0.35">
      <c r="A42" s="18"/>
      <c r="B42" s="18"/>
      <c r="C42" s="18" t="s">
        <v>192</v>
      </c>
      <c r="D42" s="19">
        <v>5</v>
      </c>
      <c r="E42" s="19">
        <v>15</v>
      </c>
      <c r="F42" s="40">
        <v>6.2</v>
      </c>
      <c r="G42" s="18" t="s">
        <v>193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</row>
    <row r="43" spans="1:54" s="3" customFormat="1" x14ac:dyDescent="0.35">
      <c r="A43" s="37"/>
      <c r="B43" s="37"/>
      <c r="C43" s="35" t="s">
        <v>197</v>
      </c>
      <c r="D43" s="36">
        <v>5</v>
      </c>
      <c r="E43" s="36">
        <v>15</v>
      </c>
      <c r="F43" s="41">
        <v>6.2</v>
      </c>
      <c r="G43" s="35" t="s">
        <v>193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</row>
    <row r="44" spans="1:54" s="24" customFormat="1" x14ac:dyDescent="0.35">
      <c r="A44" s="18"/>
      <c r="B44" s="18"/>
      <c r="C44" s="18" t="s">
        <v>10</v>
      </c>
      <c r="D44" s="19">
        <v>10</v>
      </c>
      <c r="E44" s="19">
        <v>10</v>
      </c>
      <c r="F44" s="19"/>
      <c r="G44" s="1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</row>
    <row r="45" spans="1:54" s="3" customFormat="1" x14ac:dyDescent="0.35">
      <c r="A45" s="35"/>
      <c r="B45" s="35"/>
      <c r="C45" s="35" t="s">
        <v>11</v>
      </c>
      <c r="D45" s="36">
        <v>10</v>
      </c>
      <c r="E45" s="36">
        <v>10</v>
      </c>
      <c r="F45" s="36"/>
      <c r="G45" s="35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</row>
    <row r="46" spans="1:54" s="3" customFormat="1" x14ac:dyDescent="0.35">
      <c r="A46" s="9"/>
      <c r="B46" s="9"/>
      <c r="C46" s="9" t="s">
        <v>9</v>
      </c>
      <c r="D46" s="11">
        <f>SUM(D40:D45)</f>
        <v>40</v>
      </c>
      <c r="E46" s="11">
        <f>SUM(E40:E45)</f>
        <v>70</v>
      </c>
      <c r="F46" s="11"/>
      <c r="G46" s="9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</row>
    <row r="47" spans="1:54" s="3" customFormat="1" x14ac:dyDescent="0.35">
      <c r="A47" s="1"/>
      <c r="B47" s="1" t="s">
        <v>152</v>
      </c>
      <c r="C47" s="1"/>
      <c r="D47" s="5"/>
      <c r="E47" s="5"/>
      <c r="F47" s="5"/>
      <c r="G47" s="1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</row>
    <row r="48" spans="1:54" s="3" customFormat="1" x14ac:dyDescent="0.35">
      <c r="A48" s="1"/>
      <c r="B48" s="1"/>
      <c r="C48" s="1" t="s">
        <v>13</v>
      </c>
      <c r="D48" s="5">
        <v>2</v>
      </c>
      <c r="E48" s="5">
        <v>5</v>
      </c>
      <c r="F48" s="5"/>
      <c r="G48" s="1"/>
    </row>
    <row r="49" spans="1:7" s="3" customFormat="1" x14ac:dyDescent="0.35">
      <c r="A49" s="9"/>
      <c r="B49" s="9"/>
      <c r="C49" s="9" t="s">
        <v>9</v>
      </c>
      <c r="D49" s="11">
        <f>SUM(D48:D48)</f>
        <v>2</v>
      </c>
      <c r="E49" s="11">
        <f>SUM(E48:E48)</f>
        <v>5</v>
      </c>
      <c r="F49" s="11"/>
      <c r="G49" s="9"/>
    </row>
    <row r="50" spans="1:7" s="3" customFormat="1" x14ac:dyDescent="0.35">
      <c r="A50" s="1"/>
      <c r="B50" s="1" t="s">
        <v>153</v>
      </c>
      <c r="C50" s="1"/>
      <c r="D50" s="5"/>
      <c r="E50" s="5"/>
      <c r="F50" s="5"/>
      <c r="G50" s="1"/>
    </row>
    <row r="51" spans="1:7" s="3" customFormat="1" x14ac:dyDescent="0.35">
      <c r="A51" s="1"/>
      <c r="B51" s="1"/>
      <c r="C51" s="1" t="s">
        <v>15</v>
      </c>
      <c r="D51" s="5">
        <v>40</v>
      </c>
      <c r="E51" s="5">
        <v>40</v>
      </c>
      <c r="F51" s="5"/>
      <c r="G51" s="1"/>
    </row>
    <row r="52" spans="1:7" s="3" customFormat="1" x14ac:dyDescent="0.35">
      <c r="A52" s="1"/>
      <c r="B52" s="1"/>
      <c r="C52" s="1" t="s">
        <v>16</v>
      </c>
      <c r="D52" s="5">
        <v>40</v>
      </c>
      <c r="E52" s="5">
        <v>40</v>
      </c>
      <c r="F52" s="5"/>
      <c r="G52" s="1"/>
    </row>
    <row r="53" spans="1:7" s="3" customFormat="1" x14ac:dyDescent="0.35">
      <c r="A53" s="9"/>
      <c r="B53" s="9"/>
      <c r="C53" s="9" t="s">
        <v>9</v>
      </c>
      <c r="D53" s="11">
        <f>SUM(D51:D52)</f>
        <v>80</v>
      </c>
      <c r="E53" s="11">
        <f>SUM(E51:E52)</f>
        <v>80</v>
      </c>
      <c r="F53" s="11"/>
      <c r="G53" s="9"/>
    </row>
    <row r="54" spans="1:7" s="3" customFormat="1" x14ac:dyDescent="0.35">
      <c r="A54" s="1"/>
      <c r="B54" s="1"/>
      <c r="C54" s="1"/>
      <c r="D54" s="5"/>
      <c r="E54" s="5"/>
      <c r="F54" s="5"/>
      <c r="G54" s="1"/>
    </row>
    <row r="55" spans="1:7" s="3" customFormat="1" x14ac:dyDescent="0.35">
      <c r="A55" s="8"/>
      <c r="B55" s="8" t="s">
        <v>17</v>
      </c>
      <c r="C55" s="8" t="s">
        <v>18</v>
      </c>
      <c r="D55" s="12">
        <f>D53+D49+D29+D21+D13+D38+D46</f>
        <v>287</v>
      </c>
      <c r="E55" s="12">
        <f>E53+E49+E29+E21+E13+E38+E46</f>
        <v>460</v>
      </c>
      <c r="F55" s="12"/>
      <c r="G55" s="8"/>
    </row>
    <row r="56" spans="1:7" s="3" customFormat="1" x14ac:dyDescent="0.35">
      <c r="A56" s="7"/>
      <c r="B56" s="7"/>
      <c r="C56" s="7" t="s">
        <v>4</v>
      </c>
      <c r="D56" s="13">
        <f>D55/60</f>
        <v>4.7833333333333332</v>
      </c>
      <c r="E56" s="13">
        <f>E55/60</f>
        <v>7.666666666666667</v>
      </c>
      <c r="F56" s="10"/>
      <c r="G56" s="7"/>
    </row>
    <row r="57" spans="1:7" x14ac:dyDescent="0.35">
      <c r="A57" s="1" t="s">
        <v>73</v>
      </c>
    </row>
  </sheetData>
  <pageMargins left="0.7" right="0.7" top="0.75" bottom="0.75" header="0.3" footer="0.3"/>
  <pageSetup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A311-E1D0-429E-994B-4643AA00D1BC}">
  <dimension ref="A1:E115"/>
  <sheetViews>
    <sheetView zoomScaleNormal="100" workbookViewId="0">
      <selection activeCell="C14" sqref="C14"/>
    </sheetView>
  </sheetViews>
  <sheetFormatPr defaultRowHeight="15" x14ac:dyDescent="0.25"/>
  <cols>
    <col min="1" max="1" width="51.7109375" customWidth="1"/>
    <col min="2" max="2" width="52.28515625" customWidth="1"/>
    <col min="3" max="3" width="47.85546875" customWidth="1"/>
    <col min="4" max="4" width="8.140625" style="44" customWidth="1"/>
    <col min="5" max="5" width="107.5703125" customWidth="1"/>
  </cols>
  <sheetData>
    <row r="1" spans="1:5" ht="18" x14ac:dyDescent="0.35">
      <c r="A1" s="7" t="s">
        <v>0</v>
      </c>
      <c r="B1" s="7" t="s">
        <v>206</v>
      </c>
      <c r="C1" s="7" t="s">
        <v>5</v>
      </c>
      <c r="D1" s="10" t="s">
        <v>207</v>
      </c>
      <c r="E1" s="7" t="s">
        <v>208</v>
      </c>
    </row>
    <row r="2" spans="1:5" x14ac:dyDescent="0.25">
      <c r="A2" t="s">
        <v>20</v>
      </c>
      <c r="B2" t="s">
        <v>21</v>
      </c>
      <c r="C2" t="s">
        <v>22</v>
      </c>
      <c r="D2">
        <v>1.1000000000000001</v>
      </c>
      <c r="E2" t="s">
        <v>23</v>
      </c>
    </row>
    <row r="3" spans="1:5" x14ac:dyDescent="0.25">
      <c r="A3" t="s">
        <v>20</v>
      </c>
      <c r="B3" t="s">
        <v>21</v>
      </c>
      <c r="C3" t="s">
        <v>24</v>
      </c>
      <c r="D3">
        <v>1.1000000000000001</v>
      </c>
      <c r="E3" t="s">
        <v>23</v>
      </c>
    </row>
    <row r="4" spans="1:5" x14ac:dyDescent="0.25">
      <c r="A4" t="s">
        <v>20</v>
      </c>
      <c r="B4" t="s">
        <v>25</v>
      </c>
      <c r="C4" t="s">
        <v>26</v>
      </c>
      <c r="D4">
        <v>1.2</v>
      </c>
      <c r="E4" t="s">
        <v>27</v>
      </c>
    </row>
    <row r="5" spans="1:5" x14ac:dyDescent="0.25">
      <c r="A5" t="s">
        <v>20</v>
      </c>
      <c r="B5" t="s">
        <v>25</v>
      </c>
      <c r="C5" t="s">
        <v>28</v>
      </c>
      <c r="D5">
        <v>1.2</v>
      </c>
      <c r="E5" t="s">
        <v>27</v>
      </c>
    </row>
    <row r="6" spans="1:5" x14ac:dyDescent="0.25">
      <c r="A6" t="s">
        <v>20</v>
      </c>
      <c r="B6" t="s">
        <v>25</v>
      </c>
      <c r="C6" t="s">
        <v>29</v>
      </c>
      <c r="D6">
        <v>1.2</v>
      </c>
      <c r="E6" t="s">
        <v>27</v>
      </c>
    </row>
    <row r="7" spans="1:5" x14ac:dyDescent="0.25">
      <c r="A7" t="s">
        <v>20</v>
      </c>
      <c r="B7" t="s">
        <v>30</v>
      </c>
      <c r="C7" t="s">
        <v>31</v>
      </c>
      <c r="D7">
        <v>1.3</v>
      </c>
      <c r="E7" t="s">
        <v>32</v>
      </c>
    </row>
    <row r="8" spans="1:5" x14ac:dyDescent="0.25">
      <c r="A8" t="s">
        <v>20</v>
      </c>
      <c r="B8" t="s">
        <v>30</v>
      </c>
      <c r="C8" t="s">
        <v>33</v>
      </c>
      <c r="D8">
        <v>1.3</v>
      </c>
      <c r="E8" t="s">
        <v>32</v>
      </c>
    </row>
    <row r="9" spans="1:5" x14ac:dyDescent="0.25">
      <c r="A9" t="s">
        <v>20</v>
      </c>
      <c r="B9" t="s">
        <v>30</v>
      </c>
      <c r="C9" t="s">
        <v>34</v>
      </c>
      <c r="D9">
        <v>1.3</v>
      </c>
      <c r="E9" t="s">
        <v>32</v>
      </c>
    </row>
    <row r="10" spans="1:5" x14ac:dyDescent="0.25">
      <c r="A10" t="s">
        <v>20</v>
      </c>
      <c r="B10" t="s">
        <v>30</v>
      </c>
      <c r="C10" t="s">
        <v>35</v>
      </c>
      <c r="D10">
        <v>1.3</v>
      </c>
      <c r="E10" t="s">
        <v>32</v>
      </c>
    </row>
    <row r="11" spans="1:5" x14ac:dyDescent="0.25">
      <c r="A11" t="s">
        <v>36</v>
      </c>
      <c r="B11" t="s">
        <v>38</v>
      </c>
      <c r="C11" t="s">
        <v>39</v>
      </c>
      <c r="D11">
        <v>2.1</v>
      </c>
      <c r="E11" t="s">
        <v>40</v>
      </c>
    </row>
    <row r="12" spans="1:5" x14ac:dyDescent="0.25">
      <c r="A12" t="s">
        <v>36</v>
      </c>
      <c r="B12" t="s">
        <v>38</v>
      </c>
      <c r="C12" t="s">
        <v>41</v>
      </c>
      <c r="D12">
        <v>2.1</v>
      </c>
      <c r="E12" t="s">
        <v>40</v>
      </c>
    </row>
    <row r="13" spans="1:5" x14ac:dyDescent="0.25">
      <c r="A13" t="s">
        <v>36</v>
      </c>
      <c r="B13" t="s">
        <v>38</v>
      </c>
      <c r="C13" t="s">
        <v>42</v>
      </c>
      <c r="D13">
        <v>2.1</v>
      </c>
      <c r="E13" t="s">
        <v>40</v>
      </c>
    </row>
    <row r="14" spans="1:5" x14ac:dyDescent="0.25">
      <c r="A14" t="s">
        <v>36</v>
      </c>
      <c r="B14" t="s">
        <v>38</v>
      </c>
      <c r="C14" t="s">
        <v>43</v>
      </c>
      <c r="D14">
        <v>2.1</v>
      </c>
      <c r="E14" t="s">
        <v>40</v>
      </c>
    </row>
    <row r="15" spans="1:5" x14ac:dyDescent="0.25">
      <c r="A15" t="s">
        <v>36</v>
      </c>
      <c r="B15" t="s">
        <v>44</v>
      </c>
      <c r="C15" t="s">
        <v>45</v>
      </c>
      <c r="D15">
        <v>2.2000000000000002</v>
      </c>
      <c r="E15" t="s">
        <v>46</v>
      </c>
    </row>
    <row r="16" spans="1:5" x14ac:dyDescent="0.25">
      <c r="A16" t="s">
        <v>36</v>
      </c>
      <c r="B16" t="s">
        <v>44</v>
      </c>
      <c r="C16" t="s">
        <v>47</v>
      </c>
      <c r="D16">
        <v>2.2000000000000002</v>
      </c>
      <c r="E16" t="s">
        <v>46</v>
      </c>
    </row>
    <row r="17" spans="1:5" x14ac:dyDescent="0.25">
      <c r="A17" t="s">
        <v>36</v>
      </c>
      <c r="B17" t="s">
        <v>44</v>
      </c>
      <c r="C17" t="s">
        <v>48</v>
      </c>
      <c r="D17">
        <v>2.2000000000000002</v>
      </c>
      <c r="E17" t="s">
        <v>46</v>
      </c>
    </row>
    <row r="18" spans="1:5" x14ac:dyDescent="0.25">
      <c r="A18" t="s">
        <v>36</v>
      </c>
      <c r="B18" t="s">
        <v>49</v>
      </c>
      <c r="C18" t="s">
        <v>50</v>
      </c>
      <c r="D18">
        <v>2.2999999999999998</v>
      </c>
      <c r="E18" t="s">
        <v>51</v>
      </c>
    </row>
    <row r="19" spans="1:5" x14ac:dyDescent="0.25">
      <c r="A19" t="s">
        <v>36</v>
      </c>
      <c r="B19" t="s">
        <v>49</v>
      </c>
      <c r="C19" t="s">
        <v>52</v>
      </c>
      <c r="D19">
        <v>2.2999999999999998</v>
      </c>
      <c r="E19" t="s">
        <v>51</v>
      </c>
    </row>
    <row r="20" spans="1:5" x14ac:dyDescent="0.25">
      <c r="A20" t="s">
        <v>36</v>
      </c>
      <c r="B20" t="s">
        <v>49</v>
      </c>
      <c r="C20" t="s">
        <v>53</v>
      </c>
      <c r="D20">
        <v>2.2999999999999998</v>
      </c>
      <c r="E20" t="s">
        <v>51</v>
      </c>
    </row>
    <row r="21" spans="1:5" x14ac:dyDescent="0.25">
      <c r="A21" t="s">
        <v>36</v>
      </c>
      <c r="B21" t="s">
        <v>49</v>
      </c>
      <c r="C21" t="s">
        <v>54</v>
      </c>
      <c r="D21">
        <v>2.2999999999999998</v>
      </c>
      <c r="E21" t="s">
        <v>51</v>
      </c>
    </row>
    <row r="22" spans="1:5" x14ac:dyDescent="0.25">
      <c r="A22" t="s">
        <v>36</v>
      </c>
      <c r="B22" t="s">
        <v>49</v>
      </c>
      <c r="C22" t="s">
        <v>55</v>
      </c>
      <c r="D22">
        <v>2.2999999999999998</v>
      </c>
      <c r="E22" t="s">
        <v>51</v>
      </c>
    </row>
    <row r="23" spans="1:5" x14ac:dyDescent="0.25">
      <c r="A23" t="s">
        <v>36</v>
      </c>
      <c r="B23" t="s">
        <v>49</v>
      </c>
      <c r="C23" t="s">
        <v>56</v>
      </c>
      <c r="D23">
        <v>2.2999999999999998</v>
      </c>
      <c r="E23" t="s">
        <v>51</v>
      </c>
    </row>
    <row r="24" spans="1:5" x14ac:dyDescent="0.25">
      <c r="A24" t="s">
        <v>36</v>
      </c>
      <c r="B24" t="s">
        <v>49</v>
      </c>
      <c r="C24" t="s">
        <v>57</v>
      </c>
      <c r="D24">
        <v>2.2999999999999998</v>
      </c>
      <c r="E24" t="s">
        <v>51</v>
      </c>
    </row>
    <row r="25" spans="1:5" x14ac:dyDescent="0.25">
      <c r="A25" t="s">
        <v>36</v>
      </c>
      <c r="B25" t="s">
        <v>58</v>
      </c>
      <c r="C25" t="s">
        <v>59</v>
      </c>
      <c r="D25">
        <v>2.4</v>
      </c>
      <c r="E25" t="s">
        <v>60</v>
      </c>
    </row>
    <row r="26" spans="1:5" x14ac:dyDescent="0.25">
      <c r="A26" t="s">
        <v>36</v>
      </c>
      <c r="B26" t="s">
        <v>58</v>
      </c>
      <c r="C26" t="s">
        <v>61</v>
      </c>
      <c r="D26">
        <v>2.4</v>
      </c>
      <c r="E26" t="s">
        <v>60</v>
      </c>
    </row>
    <row r="27" spans="1:5" x14ac:dyDescent="0.25">
      <c r="A27" t="s">
        <v>36</v>
      </c>
      <c r="B27" t="s">
        <v>58</v>
      </c>
      <c r="C27" t="s">
        <v>62</v>
      </c>
      <c r="D27">
        <v>2.4</v>
      </c>
      <c r="E27" t="s">
        <v>60</v>
      </c>
    </row>
    <row r="28" spans="1:5" x14ac:dyDescent="0.25">
      <c r="A28" t="s">
        <v>36</v>
      </c>
      <c r="B28" t="s">
        <v>58</v>
      </c>
      <c r="C28" t="s">
        <v>63</v>
      </c>
      <c r="D28">
        <v>2.4</v>
      </c>
      <c r="E28" t="s">
        <v>60</v>
      </c>
    </row>
    <row r="29" spans="1:5" x14ac:dyDescent="0.25">
      <c r="A29" t="s">
        <v>36</v>
      </c>
      <c r="B29" t="s">
        <v>58</v>
      </c>
      <c r="C29" t="s">
        <v>156</v>
      </c>
      <c r="D29">
        <v>2.4</v>
      </c>
      <c r="E29" t="s">
        <v>60</v>
      </c>
    </row>
    <row r="30" spans="1:5" x14ac:dyDescent="0.25">
      <c r="A30" t="s">
        <v>36</v>
      </c>
      <c r="B30" t="s">
        <v>64</v>
      </c>
      <c r="C30" t="s">
        <v>65</v>
      </c>
      <c r="D30">
        <v>2.5</v>
      </c>
      <c r="E30" t="s">
        <v>66</v>
      </c>
    </row>
    <row r="31" spans="1:5" x14ac:dyDescent="0.25">
      <c r="A31" t="s">
        <v>36</v>
      </c>
      <c r="B31" t="s">
        <v>64</v>
      </c>
      <c r="C31" t="s">
        <v>67</v>
      </c>
      <c r="D31">
        <v>2.5</v>
      </c>
      <c r="E31" t="s">
        <v>66</v>
      </c>
    </row>
    <row r="32" spans="1:5" x14ac:dyDescent="0.25">
      <c r="A32" t="s">
        <v>36</v>
      </c>
      <c r="B32" t="s">
        <v>64</v>
      </c>
      <c r="C32" t="s">
        <v>68</v>
      </c>
      <c r="D32">
        <v>2.5</v>
      </c>
      <c r="E32" t="s">
        <v>66</v>
      </c>
    </row>
    <row r="33" spans="1:5" x14ac:dyDescent="0.25">
      <c r="A33" t="s">
        <v>36</v>
      </c>
      <c r="B33" t="s">
        <v>64</v>
      </c>
      <c r="C33" t="s">
        <v>69</v>
      </c>
      <c r="D33">
        <v>2.5</v>
      </c>
      <c r="E33" t="s">
        <v>66</v>
      </c>
    </row>
    <row r="34" spans="1:5" x14ac:dyDescent="0.25">
      <c r="A34" t="s">
        <v>36</v>
      </c>
      <c r="B34" t="s">
        <v>64</v>
      </c>
      <c r="C34" t="s">
        <v>70</v>
      </c>
      <c r="D34">
        <v>2.5</v>
      </c>
      <c r="E34" t="s">
        <v>66</v>
      </c>
    </row>
    <row r="35" spans="1:5" x14ac:dyDescent="0.25">
      <c r="A35" t="s">
        <v>74</v>
      </c>
      <c r="B35" t="s">
        <v>154</v>
      </c>
      <c r="C35" t="s">
        <v>76</v>
      </c>
      <c r="D35">
        <v>3.1</v>
      </c>
      <c r="E35" t="s">
        <v>77</v>
      </c>
    </row>
    <row r="36" spans="1:5" x14ac:dyDescent="0.25">
      <c r="A36" t="s">
        <v>74</v>
      </c>
      <c r="B36" t="s">
        <v>154</v>
      </c>
      <c r="C36" t="s">
        <v>78</v>
      </c>
      <c r="D36">
        <v>3.1</v>
      </c>
      <c r="E36" t="s">
        <v>77</v>
      </c>
    </row>
    <row r="37" spans="1:5" x14ac:dyDescent="0.25">
      <c r="A37" t="s">
        <v>74</v>
      </c>
      <c r="B37" t="s">
        <v>154</v>
      </c>
      <c r="C37" t="s">
        <v>79</v>
      </c>
      <c r="D37">
        <v>3.1</v>
      </c>
      <c r="E37" t="s">
        <v>77</v>
      </c>
    </row>
    <row r="38" spans="1:5" x14ac:dyDescent="0.25">
      <c r="A38" t="s">
        <v>74</v>
      </c>
      <c r="B38" t="s">
        <v>154</v>
      </c>
      <c r="C38" t="s">
        <v>80</v>
      </c>
      <c r="D38">
        <v>3.1</v>
      </c>
      <c r="E38" t="s">
        <v>77</v>
      </c>
    </row>
    <row r="39" spans="1:5" x14ac:dyDescent="0.25">
      <c r="A39" t="s">
        <v>74</v>
      </c>
      <c r="B39" t="s">
        <v>81</v>
      </c>
      <c r="C39" t="s">
        <v>155</v>
      </c>
      <c r="D39">
        <v>3.1</v>
      </c>
      <c r="E39" t="s">
        <v>77</v>
      </c>
    </row>
    <row r="40" spans="1:5" x14ac:dyDescent="0.25">
      <c r="A40" t="s">
        <v>74</v>
      </c>
      <c r="B40" t="s">
        <v>81</v>
      </c>
      <c r="C40" t="s">
        <v>82</v>
      </c>
      <c r="D40">
        <v>3.1</v>
      </c>
      <c r="E40" t="s">
        <v>77</v>
      </c>
    </row>
    <row r="41" spans="1:5" x14ac:dyDescent="0.25">
      <c r="A41" t="s">
        <v>74</v>
      </c>
      <c r="B41" t="s">
        <v>81</v>
      </c>
      <c r="C41" t="s">
        <v>83</v>
      </c>
      <c r="D41">
        <v>3.1</v>
      </c>
      <c r="E41" t="s">
        <v>77</v>
      </c>
    </row>
    <row r="42" spans="1:5" x14ac:dyDescent="0.25">
      <c r="A42" t="s">
        <v>74</v>
      </c>
      <c r="B42" t="s">
        <v>84</v>
      </c>
      <c r="C42" t="s">
        <v>85</v>
      </c>
      <c r="D42">
        <v>3.2</v>
      </c>
      <c r="E42" t="s">
        <v>86</v>
      </c>
    </row>
    <row r="43" spans="1:5" x14ac:dyDescent="0.25">
      <c r="A43" t="s">
        <v>74</v>
      </c>
      <c r="B43" t="s">
        <v>84</v>
      </c>
      <c r="C43" t="s">
        <v>87</v>
      </c>
      <c r="D43">
        <v>3.2</v>
      </c>
      <c r="E43" t="s">
        <v>86</v>
      </c>
    </row>
    <row r="44" spans="1:5" x14ac:dyDescent="0.25">
      <c r="A44" t="s">
        <v>74</v>
      </c>
      <c r="B44" t="s">
        <v>84</v>
      </c>
      <c r="C44" t="s">
        <v>88</v>
      </c>
      <c r="D44">
        <v>3.2</v>
      </c>
      <c r="E44" t="s">
        <v>86</v>
      </c>
    </row>
    <row r="45" spans="1:5" x14ac:dyDescent="0.25">
      <c r="A45" t="s">
        <v>74</v>
      </c>
      <c r="B45" t="s">
        <v>84</v>
      </c>
      <c r="C45" t="s">
        <v>89</v>
      </c>
      <c r="D45">
        <v>3.2</v>
      </c>
      <c r="E45" t="s">
        <v>86</v>
      </c>
    </row>
    <row r="46" spans="1:5" x14ac:dyDescent="0.25">
      <c r="A46" t="s">
        <v>74</v>
      </c>
      <c r="B46" t="s">
        <v>84</v>
      </c>
      <c r="C46" t="s">
        <v>90</v>
      </c>
      <c r="D46">
        <v>3.2</v>
      </c>
      <c r="E46" t="s">
        <v>86</v>
      </c>
    </row>
    <row r="47" spans="1:5" x14ac:dyDescent="0.25">
      <c r="A47" t="s">
        <v>74</v>
      </c>
      <c r="B47" t="s">
        <v>91</v>
      </c>
      <c r="C47" t="s">
        <v>92</v>
      </c>
      <c r="D47">
        <v>3.2</v>
      </c>
      <c r="E47" t="s">
        <v>86</v>
      </c>
    </row>
    <row r="48" spans="1:5" x14ac:dyDescent="0.25">
      <c r="A48" t="s">
        <v>74</v>
      </c>
      <c r="B48" t="s">
        <v>91</v>
      </c>
      <c r="C48" t="s">
        <v>93</v>
      </c>
      <c r="D48">
        <v>3.2</v>
      </c>
      <c r="E48" t="s">
        <v>86</v>
      </c>
    </row>
    <row r="49" spans="1:5" x14ac:dyDescent="0.25">
      <c r="A49" t="s">
        <v>74</v>
      </c>
      <c r="B49" t="s">
        <v>91</v>
      </c>
      <c r="C49" t="s">
        <v>94</v>
      </c>
      <c r="D49">
        <v>3.2</v>
      </c>
      <c r="E49" t="s">
        <v>86</v>
      </c>
    </row>
    <row r="50" spans="1:5" x14ac:dyDescent="0.25">
      <c r="A50" t="s">
        <v>74</v>
      </c>
      <c r="B50" t="s">
        <v>91</v>
      </c>
      <c r="C50" t="s">
        <v>95</v>
      </c>
      <c r="D50">
        <v>3.2</v>
      </c>
      <c r="E50" t="s">
        <v>86</v>
      </c>
    </row>
    <row r="51" spans="1:5" x14ac:dyDescent="0.25">
      <c r="A51" t="s">
        <v>74</v>
      </c>
      <c r="B51" t="s">
        <v>91</v>
      </c>
      <c r="C51" t="s">
        <v>96</v>
      </c>
      <c r="D51">
        <v>3.2</v>
      </c>
      <c r="E51" t="s">
        <v>86</v>
      </c>
    </row>
    <row r="52" spans="1:5" x14ac:dyDescent="0.25">
      <c r="A52" t="s">
        <v>74</v>
      </c>
      <c r="B52" t="s">
        <v>97</v>
      </c>
      <c r="C52" t="s">
        <v>98</v>
      </c>
      <c r="D52">
        <v>3.2</v>
      </c>
      <c r="E52" t="s">
        <v>86</v>
      </c>
    </row>
    <row r="53" spans="1:5" x14ac:dyDescent="0.25">
      <c r="A53" t="s">
        <v>74</v>
      </c>
      <c r="B53" t="s">
        <v>97</v>
      </c>
      <c r="C53" t="s">
        <v>99</v>
      </c>
      <c r="D53">
        <v>3.2</v>
      </c>
      <c r="E53" t="s">
        <v>86</v>
      </c>
    </row>
    <row r="54" spans="1:5" x14ac:dyDescent="0.25">
      <c r="A54" t="s">
        <v>74</v>
      </c>
      <c r="B54" t="s">
        <v>97</v>
      </c>
      <c r="C54" t="s">
        <v>100</v>
      </c>
      <c r="D54">
        <v>3.2</v>
      </c>
      <c r="E54" t="s">
        <v>86</v>
      </c>
    </row>
    <row r="55" spans="1:5" x14ac:dyDescent="0.25">
      <c r="A55" t="s">
        <v>74</v>
      </c>
      <c r="B55" t="s">
        <v>97</v>
      </c>
      <c r="C55" t="s">
        <v>101</v>
      </c>
      <c r="D55">
        <v>3.2</v>
      </c>
      <c r="E55" t="s">
        <v>86</v>
      </c>
    </row>
    <row r="56" spans="1:5" x14ac:dyDescent="0.25">
      <c r="A56" t="s">
        <v>74</v>
      </c>
      <c r="B56" t="s">
        <v>102</v>
      </c>
      <c r="C56" t="s">
        <v>103</v>
      </c>
      <c r="D56">
        <v>3.3</v>
      </c>
      <c r="E56" t="s">
        <v>104</v>
      </c>
    </row>
    <row r="57" spans="1:5" x14ac:dyDescent="0.25">
      <c r="A57" t="s">
        <v>74</v>
      </c>
      <c r="B57" t="s">
        <v>102</v>
      </c>
      <c r="C57" t="s">
        <v>105</v>
      </c>
      <c r="D57">
        <v>3.3</v>
      </c>
      <c r="E57" t="s">
        <v>104</v>
      </c>
    </row>
    <row r="58" spans="1:5" x14ac:dyDescent="0.25">
      <c r="A58" t="s">
        <v>74</v>
      </c>
      <c r="B58" t="s">
        <v>102</v>
      </c>
      <c r="C58" t="s">
        <v>106</v>
      </c>
      <c r="D58">
        <v>3.3</v>
      </c>
      <c r="E58" t="s">
        <v>104</v>
      </c>
    </row>
    <row r="59" spans="1:5" x14ac:dyDescent="0.25">
      <c r="A59" t="s">
        <v>74</v>
      </c>
      <c r="B59" t="s">
        <v>102</v>
      </c>
      <c r="C59" t="s">
        <v>107</v>
      </c>
      <c r="D59">
        <v>3.3</v>
      </c>
      <c r="E59" t="s">
        <v>104</v>
      </c>
    </row>
    <row r="60" spans="1:5" x14ac:dyDescent="0.25">
      <c r="A60" t="s">
        <v>74</v>
      </c>
      <c r="B60" t="s">
        <v>102</v>
      </c>
      <c r="C60" t="s">
        <v>108</v>
      </c>
      <c r="D60">
        <v>3.3</v>
      </c>
      <c r="E60" t="s">
        <v>104</v>
      </c>
    </row>
    <row r="61" spans="1:5" x14ac:dyDescent="0.25">
      <c r="A61" t="s">
        <v>74</v>
      </c>
      <c r="B61" t="s">
        <v>109</v>
      </c>
      <c r="C61" t="s">
        <v>110</v>
      </c>
      <c r="D61">
        <v>3.3</v>
      </c>
      <c r="E61" t="s">
        <v>104</v>
      </c>
    </row>
    <row r="62" spans="1:5" x14ac:dyDescent="0.25">
      <c r="A62" t="s">
        <v>74</v>
      </c>
      <c r="B62" t="s">
        <v>109</v>
      </c>
      <c r="C62" t="s">
        <v>111</v>
      </c>
      <c r="D62">
        <v>3.3</v>
      </c>
      <c r="E62" t="s">
        <v>104</v>
      </c>
    </row>
    <row r="63" spans="1:5" x14ac:dyDescent="0.25">
      <c r="A63" t="s">
        <v>74</v>
      </c>
      <c r="B63" t="s">
        <v>109</v>
      </c>
      <c r="C63" t="s">
        <v>112</v>
      </c>
      <c r="D63">
        <v>3.3</v>
      </c>
      <c r="E63" t="s">
        <v>104</v>
      </c>
    </row>
    <row r="64" spans="1:5" x14ac:dyDescent="0.25">
      <c r="A64" t="s">
        <v>74</v>
      </c>
      <c r="B64" t="s">
        <v>109</v>
      </c>
      <c r="C64" t="s">
        <v>113</v>
      </c>
      <c r="D64">
        <v>3.3</v>
      </c>
      <c r="E64" t="s">
        <v>104</v>
      </c>
    </row>
    <row r="65" spans="1:5" x14ac:dyDescent="0.25">
      <c r="A65" t="s">
        <v>74</v>
      </c>
      <c r="B65" t="s">
        <v>109</v>
      </c>
      <c r="C65" t="s">
        <v>114</v>
      </c>
      <c r="D65">
        <v>3.3</v>
      </c>
      <c r="E65" t="s">
        <v>104</v>
      </c>
    </row>
    <row r="66" spans="1:5" x14ac:dyDescent="0.25">
      <c r="A66" t="s">
        <v>74</v>
      </c>
      <c r="B66" t="s">
        <v>109</v>
      </c>
      <c r="C66" t="s">
        <v>115</v>
      </c>
      <c r="D66">
        <v>3.3</v>
      </c>
      <c r="E66" t="s">
        <v>104</v>
      </c>
    </row>
    <row r="67" spans="1:5" x14ac:dyDescent="0.25">
      <c r="A67" t="s">
        <v>74</v>
      </c>
      <c r="B67" t="s">
        <v>109</v>
      </c>
      <c r="C67" t="s">
        <v>116</v>
      </c>
      <c r="D67">
        <v>3.3</v>
      </c>
      <c r="E67" t="s">
        <v>104</v>
      </c>
    </row>
    <row r="68" spans="1:5" x14ac:dyDescent="0.25">
      <c r="A68" t="s">
        <v>119</v>
      </c>
      <c r="B68" t="s">
        <v>121</v>
      </c>
      <c r="C68" t="s">
        <v>122</v>
      </c>
      <c r="D68">
        <v>4.5</v>
      </c>
      <c r="E68" t="s">
        <v>123</v>
      </c>
    </row>
    <row r="69" spans="1:5" x14ac:dyDescent="0.25">
      <c r="A69" t="s">
        <v>119</v>
      </c>
      <c r="B69" t="s">
        <v>121</v>
      </c>
      <c r="C69" t="s">
        <v>124</v>
      </c>
      <c r="D69">
        <v>4.5</v>
      </c>
      <c r="E69" t="s">
        <v>123</v>
      </c>
    </row>
    <row r="70" spans="1:5" x14ac:dyDescent="0.25">
      <c r="A70" t="s">
        <v>119</v>
      </c>
      <c r="B70" t="s">
        <v>121</v>
      </c>
      <c r="C70" t="s">
        <v>125</v>
      </c>
      <c r="D70">
        <v>4.5</v>
      </c>
      <c r="E70" t="s">
        <v>123</v>
      </c>
    </row>
    <row r="71" spans="1:5" x14ac:dyDescent="0.25">
      <c r="A71" t="s">
        <v>119</v>
      </c>
      <c r="B71" t="s">
        <v>121</v>
      </c>
      <c r="C71" t="s">
        <v>126</v>
      </c>
      <c r="D71">
        <v>4.5</v>
      </c>
      <c r="E71" t="s">
        <v>123</v>
      </c>
    </row>
    <row r="72" spans="1:5" x14ac:dyDescent="0.25">
      <c r="A72" t="s">
        <v>119</v>
      </c>
      <c r="B72" t="s">
        <v>127</v>
      </c>
      <c r="C72" t="s">
        <v>128</v>
      </c>
      <c r="D72">
        <v>4.3</v>
      </c>
      <c r="E72" t="s">
        <v>129</v>
      </c>
    </row>
    <row r="73" spans="1:5" x14ac:dyDescent="0.25">
      <c r="A73" t="s">
        <v>119</v>
      </c>
      <c r="B73" t="s">
        <v>127</v>
      </c>
      <c r="C73" t="s">
        <v>157</v>
      </c>
      <c r="D73">
        <v>4.3</v>
      </c>
      <c r="E73" t="s">
        <v>129</v>
      </c>
    </row>
    <row r="74" spans="1:5" x14ac:dyDescent="0.25">
      <c r="A74" t="s">
        <v>119</v>
      </c>
      <c r="B74" t="s">
        <v>127</v>
      </c>
      <c r="C74" t="s">
        <v>130</v>
      </c>
      <c r="D74">
        <v>4.3</v>
      </c>
      <c r="E74" t="s">
        <v>129</v>
      </c>
    </row>
    <row r="75" spans="1:5" x14ac:dyDescent="0.25">
      <c r="A75" t="s">
        <v>119</v>
      </c>
      <c r="B75" t="s">
        <v>127</v>
      </c>
      <c r="C75" t="s">
        <v>131</v>
      </c>
      <c r="D75">
        <v>4.3</v>
      </c>
      <c r="E75" t="s">
        <v>129</v>
      </c>
    </row>
    <row r="76" spans="1:5" x14ac:dyDescent="0.25">
      <c r="A76" t="s">
        <v>119</v>
      </c>
      <c r="B76" t="s">
        <v>161</v>
      </c>
      <c r="C76" t="s">
        <v>160</v>
      </c>
      <c r="D76">
        <v>4.2</v>
      </c>
      <c r="E76" t="s">
        <v>195</v>
      </c>
    </row>
    <row r="77" spans="1:5" x14ac:dyDescent="0.25">
      <c r="A77" t="s">
        <v>119</v>
      </c>
      <c r="B77" t="s">
        <v>161</v>
      </c>
      <c r="C77" t="s">
        <v>95</v>
      </c>
      <c r="D77">
        <v>4.2</v>
      </c>
      <c r="E77" t="s">
        <v>195</v>
      </c>
    </row>
    <row r="78" spans="1:5" x14ac:dyDescent="0.25">
      <c r="A78" t="s">
        <v>119</v>
      </c>
      <c r="B78" t="s">
        <v>161</v>
      </c>
      <c r="C78" t="s">
        <v>158</v>
      </c>
      <c r="D78">
        <v>4.2</v>
      </c>
      <c r="E78" t="s">
        <v>195</v>
      </c>
    </row>
    <row r="79" spans="1:5" x14ac:dyDescent="0.25">
      <c r="A79" t="s">
        <v>119</v>
      </c>
      <c r="B79" t="s">
        <v>161</v>
      </c>
      <c r="C79" t="s">
        <v>196</v>
      </c>
      <c r="D79">
        <v>4.2</v>
      </c>
      <c r="E79" t="s">
        <v>195</v>
      </c>
    </row>
    <row r="80" spans="1:5" x14ac:dyDescent="0.25">
      <c r="A80" t="s">
        <v>119</v>
      </c>
      <c r="B80" t="s">
        <v>161</v>
      </c>
      <c r="C80" t="s">
        <v>132</v>
      </c>
      <c r="D80">
        <v>4.2</v>
      </c>
      <c r="E80" t="s">
        <v>195</v>
      </c>
    </row>
    <row r="81" spans="1:5" x14ac:dyDescent="0.25">
      <c r="A81" t="s">
        <v>119</v>
      </c>
      <c r="B81" t="s">
        <v>159</v>
      </c>
      <c r="C81" t="s">
        <v>133</v>
      </c>
      <c r="D81">
        <v>4.0999999999999996</v>
      </c>
      <c r="E81" t="s">
        <v>134</v>
      </c>
    </row>
    <row r="82" spans="1:5" x14ac:dyDescent="0.25">
      <c r="A82" t="s">
        <v>119</v>
      </c>
      <c r="B82" t="s">
        <v>159</v>
      </c>
      <c r="C82" t="s">
        <v>135</v>
      </c>
      <c r="D82">
        <v>4.0999999999999996</v>
      </c>
      <c r="E82" t="s">
        <v>134</v>
      </c>
    </row>
    <row r="83" spans="1:5" x14ac:dyDescent="0.25">
      <c r="A83" t="s">
        <v>119</v>
      </c>
      <c r="B83" t="s">
        <v>159</v>
      </c>
      <c r="C83" t="s">
        <v>136</v>
      </c>
      <c r="D83">
        <v>4.0999999999999996</v>
      </c>
      <c r="E83" t="s">
        <v>134</v>
      </c>
    </row>
    <row r="84" spans="1:5" x14ac:dyDescent="0.25">
      <c r="A84" t="s">
        <v>119</v>
      </c>
      <c r="B84" t="s">
        <v>159</v>
      </c>
      <c r="C84" t="s">
        <v>137</v>
      </c>
      <c r="D84">
        <v>4.0999999999999996</v>
      </c>
      <c r="E84" t="s">
        <v>134</v>
      </c>
    </row>
    <row r="85" spans="1:5" x14ac:dyDescent="0.25">
      <c r="A85" t="s">
        <v>119</v>
      </c>
      <c r="B85" t="s">
        <v>159</v>
      </c>
      <c r="C85" t="s">
        <v>138</v>
      </c>
      <c r="D85">
        <v>4.0999999999999996</v>
      </c>
      <c r="E85" t="s">
        <v>134</v>
      </c>
    </row>
    <row r="86" spans="1:5" x14ac:dyDescent="0.25">
      <c r="A86" t="s">
        <v>119</v>
      </c>
      <c r="B86" t="s">
        <v>159</v>
      </c>
      <c r="C86" t="s">
        <v>139</v>
      </c>
      <c r="D86">
        <v>4.0999999999999996</v>
      </c>
      <c r="E86" t="s">
        <v>134</v>
      </c>
    </row>
    <row r="87" spans="1:5" x14ac:dyDescent="0.25">
      <c r="A87" t="s">
        <v>119</v>
      </c>
      <c r="B87" t="s">
        <v>140</v>
      </c>
      <c r="C87" t="s">
        <v>141</v>
      </c>
      <c r="D87">
        <v>4.0999999999999996</v>
      </c>
      <c r="E87" t="s">
        <v>134</v>
      </c>
    </row>
    <row r="88" spans="1:5" x14ac:dyDescent="0.25">
      <c r="A88" t="s">
        <v>119</v>
      </c>
      <c r="B88" t="s">
        <v>140</v>
      </c>
      <c r="C88" t="s">
        <v>142</v>
      </c>
      <c r="D88">
        <v>4.0999999999999996</v>
      </c>
      <c r="E88" t="s">
        <v>134</v>
      </c>
    </row>
    <row r="89" spans="1:5" x14ac:dyDescent="0.25">
      <c r="A89" t="s">
        <v>119</v>
      </c>
      <c r="B89" t="s">
        <v>140</v>
      </c>
      <c r="C89" t="s">
        <v>143</v>
      </c>
      <c r="D89">
        <v>4.0999999999999996</v>
      </c>
      <c r="E89" t="s">
        <v>134</v>
      </c>
    </row>
    <row r="90" spans="1:5" x14ac:dyDescent="0.25">
      <c r="A90" t="s">
        <v>146</v>
      </c>
      <c r="B90" t="s">
        <v>163</v>
      </c>
      <c r="C90" t="s">
        <v>165</v>
      </c>
      <c r="D90">
        <v>5.0999999999999996</v>
      </c>
      <c r="E90" t="s">
        <v>164</v>
      </c>
    </row>
    <row r="91" spans="1:5" x14ac:dyDescent="0.25">
      <c r="A91" t="s">
        <v>146</v>
      </c>
      <c r="B91" t="s">
        <v>163</v>
      </c>
      <c r="C91" t="s">
        <v>168</v>
      </c>
      <c r="D91">
        <v>5.0999999999999996</v>
      </c>
      <c r="E91" t="s">
        <v>164</v>
      </c>
    </row>
    <row r="92" spans="1:5" x14ac:dyDescent="0.25">
      <c r="A92" t="s">
        <v>146</v>
      </c>
      <c r="B92" t="s">
        <v>163</v>
      </c>
      <c r="C92" t="s">
        <v>166</v>
      </c>
      <c r="D92">
        <v>5.0999999999999996</v>
      </c>
      <c r="E92" t="s">
        <v>164</v>
      </c>
    </row>
    <row r="93" spans="1:5" x14ac:dyDescent="0.25">
      <c r="A93" t="s">
        <v>146</v>
      </c>
      <c r="B93" t="s">
        <v>163</v>
      </c>
      <c r="C93" t="s">
        <v>167</v>
      </c>
      <c r="D93">
        <v>5.0999999999999996</v>
      </c>
      <c r="E93" t="s">
        <v>164</v>
      </c>
    </row>
    <row r="94" spans="1:5" x14ac:dyDescent="0.25">
      <c r="A94" t="s">
        <v>146</v>
      </c>
      <c r="B94" t="s">
        <v>170</v>
      </c>
      <c r="C94" t="s">
        <v>169</v>
      </c>
      <c r="D94">
        <v>5.2</v>
      </c>
      <c r="E94" t="s">
        <v>174</v>
      </c>
    </row>
    <row r="95" spans="1:5" x14ac:dyDescent="0.25">
      <c r="A95" t="s">
        <v>146</v>
      </c>
      <c r="B95" t="s">
        <v>170</v>
      </c>
      <c r="C95" t="s">
        <v>171</v>
      </c>
      <c r="D95">
        <v>5.2</v>
      </c>
      <c r="E95" t="s">
        <v>174</v>
      </c>
    </row>
    <row r="96" spans="1:5" x14ac:dyDescent="0.25">
      <c r="A96" t="s">
        <v>146</v>
      </c>
      <c r="B96" t="s">
        <v>170</v>
      </c>
      <c r="C96" t="s">
        <v>172</v>
      </c>
      <c r="D96">
        <v>5.2</v>
      </c>
      <c r="E96" t="s">
        <v>174</v>
      </c>
    </row>
    <row r="97" spans="1:5" x14ac:dyDescent="0.25">
      <c r="A97" t="s">
        <v>146</v>
      </c>
      <c r="B97" t="s">
        <v>162</v>
      </c>
      <c r="C97" t="s">
        <v>194</v>
      </c>
      <c r="D97">
        <v>5.3</v>
      </c>
      <c r="E97" t="s">
        <v>175</v>
      </c>
    </row>
    <row r="98" spans="1:5" x14ac:dyDescent="0.25">
      <c r="A98" t="s">
        <v>146</v>
      </c>
      <c r="B98" t="s">
        <v>162</v>
      </c>
      <c r="C98" t="s">
        <v>202</v>
      </c>
      <c r="D98">
        <v>5.3</v>
      </c>
      <c r="E98" t="s">
        <v>175</v>
      </c>
    </row>
    <row r="99" spans="1:5" x14ac:dyDescent="0.25">
      <c r="A99" t="s">
        <v>146</v>
      </c>
      <c r="B99" t="s">
        <v>162</v>
      </c>
      <c r="C99" t="s">
        <v>173</v>
      </c>
      <c r="D99">
        <v>5.3</v>
      </c>
      <c r="E99" t="s">
        <v>175</v>
      </c>
    </row>
    <row r="100" spans="1:5" x14ac:dyDescent="0.25">
      <c r="A100" t="s">
        <v>150</v>
      </c>
      <c r="B100" t="s">
        <v>176</v>
      </c>
      <c r="C100" t="s">
        <v>177</v>
      </c>
      <c r="D100">
        <v>6.1</v>
      </c>
      <c r="E100" t="s">
        <v>179</v>
      </c>
    </row>
    <row r="101" spans="1:5" x14ac:dyDescent="0.25">
      <c r="A101" t="s">
        <v>150</v>
      </c>
      <c r="B101" t="s">
        <v>176</v>
      </c>
      <c r="C101" t="s">
        <v>201</v>
      </c>
      <c r="D101">
        <v>6.1</v>
      </c>
      <c r="E101" t="s">
        <v>179</v>
      </c>
    </row>
    <row r="102" spans="1:5" x14ac:dyDescent="0.25">
      <c r="A102" t="s">
        <v>150</v>
      </c>
      <c r="B102" t="s">
        <v>176</v>
      </c>
      <c r="C102" t="s">
        <v>178</v>
      </c>
      <c r="D102">
        <v>6.1</v>
      </c>
      <c r="E102" t="s">
        <v>179</v>
      </c>
    </row>
    <row r="103" spans="1:5" x14ac:dyDescent="0.25">
      <c r="A103" t="s">
        <v>150</v>
      </c>
      <c r="B103" t="s">
        <v>180</v>
      </c>
      <c r="C103" t="s">
        <v>181</v>
      </c>
      <c r="D103">
        <v>6.1</v>
      </c>
      <c r="E103" t="s">
        <v>179</v>
      </c>
    </row>
    <row r="104" spans="1:5" x14ac:dyDescent="0.25">
      <c r="A104" t="s">
        <v>150</v>
      </c>
      <c r="B104" t="s">
        <v>180</v>
      </c>
      <c r="C104" t="s">
        <v>182</v>
      </c>
      <c r="D104">
        <v>6.1</v>
      </c>
      <c r="E104" t="s">
        <v>179</v>
      </c>
    </row>
    <row r="105" spans="1:5" x14ac:dyDescent="0.25">
      <c r="A105" t="s">
        <v>150</v>
      </c>
      <c r="B105" t="s">
        <v>180</v>
      </c>
      <c r="C105" t="s">
        <v>204</v>
      </c>
      <c r="D105">
        <v>6.1</v>
      </c>
      <c r="E105" t="s">
        <v>179</v>
      </c>
    </row>
    <row r="106" spans="1:5" x14ac:dyDescent="0.25">
      <c r="A106" t="s">
        <v>150</v>
      </c>
      <c r="B106" t="s">
        <v>183</v>
      </c>
      <c r="C106" t="s">
        <v>198</v>
      </c>
      <c r="D106">
        <v>4.4000000000000004</v>
      </c>
      <c r="E106" t="s">
        <v>184</v>
      </c>
    </row>
    <row r="107" spans="1:5" x14ac:dyDescent="0.25">
      <c r="A107" t="s">
        <v>150</v>
      </c>
      <c r="B107" t="s">
        <v>183</v>
      </c>
      <c r="C107" t="s">
        <v>185</v>
      </c>
      <c r="D107">
        <v>4.4000000000000004</v>
      </c>
      <c r="E107" t="s">
        <v>184</v>
      </c>
    </row>
    <row r="108" spans="1:5" x14ac:dyDescent="0.25">
      <c r="A108" t="s">
        <v>150</v>
      </c>
      <c r="B108" t="s">
        <v>183</v>
      </c>
      <c r="C108" t="s">
        <v>199</v>
      </c>
      <c r="D108">
        <v>4.4000000000000004</v>
      </c>
      <c r="E108" t="s">
        <v>184</v>
      </c>
    </row>
    <row r="109" spans="1:5" x14ac:dyDescent="0.25">
      <c r="A109" t="s">
        <v>150</v>
      </c>
      <c r="B109" t="s">
        <v>186</v>
      </c>
      <c r="C109" t="s">
        <v>187</v>
      </c>
      <c r="D109">
        <v>6.2</v>
      </c>
      <c r="E109" t="s">
        <v>193</v>
      </c>
    </row>
    <row r="110" spans="1:5" x14ac:dyDescent="0.25">
      <c r="A110" t="s">
        <v>150</v>
      </c>
      <c r="B110" t="s">
        <v>186</v>
      </c>
      <c r="C110" t="s">
        <v>188</v>
      </c>
      <c r="D110">
        <v>6.2</v>
      </c>
      <c r="E110" t="s">
        <v>193</v>
      </c>
    </row>
    <row r="111" spans="1:5" x14ac:dyDescent="0.25">
      <c r="A111" t="s">
        <v>150</v>
      </c>
      <c r="B111" t="s">
        <v>186</v>
      </c>
      <c r="C111" t="s">
        <v>189</v>
      </c>
      <c r="D111">
        <v>6.2</v>
      </c>
      <c r="E111" t="s">
        <v>193</v>
      </c>
    </row>
    <row r="112" spans="1:5" x14ac:dyDescent="0.25">
      <c r="A112" t="s">
        <v>150</v>
      </c>
      <c r="B112" t="s">
        <v>186</v>
      </c>
      <c r="C112" t="s">
        <v>190</v>
      </c>
      <c r="D112">
        <v>6.2</v>
      </c>
      <c r="E112" t="s">
        <v>193</v>
      </c>
    </row>
    <row r="113" spans="1:5" x14ac:dyDescent="0.25">
      <c r="A113" t="s">
        <v>150</v>
      </c>
      <c r="B113" t="s">
        <v>200</v>
      </c>
      <c r="C113" t="s">
        <v>191</v>
      </c>
      <c r="D113">
        <v>6.2</v>
      </c>
      <c r="E113" t="s">
        <v>193</v>
      </c>
    </row>
    <row r="114" spans="1:5" x14ac:dyDescent="0.25">
      <c r="A114" t="s">
        <v>150</v>
      </c>
      <c r="B114" t="s">
        <v>200</v>
      </c>
      <c r="C114" t="s">
        <v>192</v>
      </c>
      <c r="D114">
        <v>6.2</v>
      </c>
      <c r="E114" t="s">
        <v>193</v>
      </c>
    </row>
    <row r="115" spans="1:5" x14ac:dyDescent="0.25">
      <c r="A115" t="s">
        <v>150</v>
      </c>
      <c r="B115" t="s">
        <v>200</v>
      </c>
      <c r="C115" t="s">
        <v>197</v>
      </c>
      <c r="D115">
        <v>6.2</v>
      </c>
      <c r="E115" t="s">
        <v>193</v>
      </c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2c756c-a197-4c7e-ae77-2497a3907c73">
      <Terms xmlns="http://schemas.microsoft.com/office/infopath/2007/PartnerControls"/>
    </lcf76f155ced4ddcb4097134ff3c332f>
    <SharedWithUsers xmlns="93604042-2377-4ba3-849b-f2c7210cf00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90A306B4754498CA5A2AF8158FC7A" ma:contentTypeVersion="13" ma:contentTypeDescription="Create a new document." ma:contentTypeScope="" ma:versionID="a43657d5d259380c7a5b025382a44913">
  <xsd:schema xmlns:xsd="http://www.w3.org/2001/XMLSchema" xmlns:xs="http://www.w3.org/2001/XMLSchema" xmlns:p="http://schemas.microsoft.com/office/2006/metadata/properties" xmlns:ns2="6c2c756c-a197-4c7e-ae77-2497a3907c73" xmlns:ns3="93604042-2377-4ba3-849b-f2c7210cf003" targetNamespace="http://schemas.microsoft.com/office/2006/metadata/properties" ma:root="true" ma:fieldsID="3e14b23f1e16c4403d7aa786a2aff9ff" ns2:_="" ns3:_="">
    <xsd:import namespace="6c2c756c-a197-4c7e-ae77-2497a3907c73"/>
    <xsd:import namespace="93604042-2377-4ba3-849b-f2c7210cf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c756c-a197-4c7e-ae77-2497a3907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974f3a7-08b8-42a2-9f54-29add591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04042-2377-4ba3-849b-f2c7210cf00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8C469E-C2AB-4866-AC44-7A0D34E82C7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8e6c484-efbc-4324-a2b4-9658c0313adf"/>
    <ds:schemaRef ds:uri="http://schemas.microsoft.com/office/2006/metadata/properties"/>
    <ds:schemaRef ds:uri="http://purl.org/dc/terms/"/>
    <ds:schemaRef ds:uri="http://purl.org/dc/elements/1.1/"/>
    <ds:schemaRef ds:uri="791d3f2e-1888-4df1-96b2-b1dd678e572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1FDC83-5D6C-4008-9FE2-A5EBE1B600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4E239A-B6FA-49F3-8769-E7E0785B9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Project Tracking</vt:lpstr>
      <vt:lpstr> Course Summary</vt:lpstr>
      <vt:lpstr>Unit 1</vt:lpstr>
      <vt:lpstr>Unit 2</vt:lpstr>
      <vt:lpstr>Unit 3</vt:lpstr>
      <vt:lpstr>Unit 4</vt:lpstr>
      <vt:lpstr>Unit 5</vt:lpstr>
      <vt:lpstr>Unit 6</vt:lpstr>
      <vt:lpstr>Certification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</dc:creator>
  <cp:keywords/>
  <dc:description/>
  <cp:lastModifiedBy>Lisa Hennessey</cp:lastModifiedBy>
  <cp:revision/>
  <dcterms:created xsi:type="dcterms:W3CDTF">2023-05-17T22:05:44Z</dcterms:created>
  <dcterms:modified xsi:type="dcterms:W3CDTF">2025-05-30T19:35:45Z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0x010100DC990A306B4754498CA5A2AF8158FC7A</vt:lpwstr>
  </property>
  <property fmtid="{D5CDD505-2E9C-101B-9397-08002B2CF9AE}" pid="3" name="MediaServiceImageTags">
    <vt:lpwstr/>
  </property>
  <property fmtid="{D5CDD505-2E9C-101B-9397-08002B2CF9AE}" pid="4" name="Order">
    <vt:r8>4864500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