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ilearning.sharepoint.com/sites/Courseware604-OfficeUpdate/Shared Documents/04 Office Update/Excel/Certiport/RESOURCES/Associate/Excel Associate Resources BOOK/Instructor Resources BOOK/"/>
    </mc:Choice>
  </mc:AlternateContent>
  <xr:revisionPtr revIDLastSave="4526" documentId="8_{1138C9F7-0AE9-45EB-8C8E-9445203FC923}" xr6:coauthVersionLast="47" xr6:coauthVersionMax="47" xr10:uidLastSave="{DC165AC3-FFF2-4DC7-8354-0C7A6A39355B}"/>
  <bookViews>
    <workbookView xWindow="19090" yWindow="-110" windowWidth="19420" windowHeight="10300" tabRatio="665" firstSheet="1" activeTab="3" xr2:uid="{BEDB190E-6E3E-4A9C-A0FC-3EB8E5E75F56}"/>
  </bookViews>
  <sheets>
    <sheet name="Associate Course Overview" sheetId="30" r:id="rId1"/>
    <sheet name="U1 Associate" sheetId="15" r:id="rId2"/>
    <sheet name="U2 Associate" sheetId="31" r:id="rId3"/>
    <sheet name="U3 Associate" sheetId="32" r:id="rId4"/>
    <sheet name="U4 Associate" sheetId="33" r:id="rId5"/>
    <sheet name="U5 Associate" sheetId="34" r:id="rId6"/>
    <sheet name="Associate Certification Mapping" sheetId="11" r:id="rId7"/>
  </sheets>
  <definedNames>
    <definedName name="C_1" localSheetId="6">#REF!</definedName>
    <definedName name="C_1" localSheetId="0">#REF!</definedName>
    <definedName name="C_1" localSheetId="4">#REF!</definedName>
    <definedName name="C_1">#REF!</definedName>
    <definedName name="C_10" localSheetId="6">#REF!</definedName>
    <definedName name="C_10" localSheetId="0">#REF!</definedName>
    <definedName name="C_10" localSheetId="4">#REF!</definedName>
    <definedName name="C_10">#REF!</definedName>
    <definedName name="C_2" localSheetId="6">#REF!</definedName>
    <definedName name="C_2" localSheetId="0">#REF!</definedName>
    <definedName name="C_2">#REF!</definedName>
    <definedName name="C_3">#REF!</definedName>
    <definedName name="C_4">#REF!</definedName>
    <definedName name="C_5">#REF!</definedName>
    <definedName name="C_6">#REF!</definedName>
    <definedName name="C_7">#REF!</definedName>
    <definedName name="C_8">#REF!</definedName>
    <definedName name="C_9">#REF!</definedName>
    <definedName name="Test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34" l="1"/>
  <c r="D40" i="34"/>
  <c r="D36" i="34"/>
  <c r="E33" i="34"/>
  <c r="D33" i="34"/>
  <c r="E26" i="34"/>
  <c r="D26" i="34"/>
  <c r="E18" i="34"/>
  <c r="D18" i="34"/>
  <c r="E5" i="34"/>
  <c r="D5" i="34"/>
  <c r="E45" i="33"/>
  <c r="D45" i="33"/>
  <c r="E41" i="33"/>
  <c r="D41" i="33"/>
  <c r="E38" i="33"/>
  <c r="D38" i="33"/>
  <c r="E27" i="33"/>
  <c r="D27" i="33"/>
  <c r="E17" i="33"/>
  <c r="D17" i="33"/>
  <c r="E5" i="33"/>
  <c r="D5" i="33"/>
  <c r="E45" i="32"/>
  <c r="D45" i="32"/>
  <c r="E41" i="32"/>
  <c r="D41" i="32"/>
  <c r="E38" i="32"/>
  <c r="D38" i="32"/>
  <c r="E28" i="32"/>
  <c r="D28" i="32"/>
  <c r="E18" i="32"/>
  <c r="D18" i="32"/>
  <c r="E5" i="32"/>
  <c r="D5" i="32"/>
  <c r="F63" i="31"/>
  <c r="E63" i="31"/>
  <c r="F56" i="31"/>
  <c r="E56" i="31"/>
  <c r="F48" i="31"/>
  <c r="E48" i="31"/>
  <c r="F36" i="31"/>
  <c r="E36" i="31"/>
  <c r="F27" i="31"/>
  <c r="E27" i="31"/>
  <c r="F5" i="31"/>
  <c r="E5" i="31"/>
  <c r="D42" i="34" l="1"/>
  <c r="D43" i="34" s="1"/>
  <c r="E42" i="34"/>
  <c r="E43" i="34" s="1"/>
  <c r="D47" i="33"/>
  <c r="D48" i="33" s="1"/>
  <c r="E47" i="33"/>
  <c r="E48" i="33" s="1"/>
  <c r="D47" i="32"/>
  <c r="D48" i="32" s="1"/>
  <c r="E47" i="32"/>
  <c r="E48" i="32" s="1"/>
  <c r="E65" i="31"/>
  <c r="E66" i="31" s="1"/>
  <c r="F65" i="31"/>
  <c r="F66" i="31" s="1"/>
  <c r="E42" i="30" l="1"/>
  <c r="D42" i="30"/>
  <c r="E34" i="30"/>
  <c r="D34" i="30"/>
  <c r="E26" i="30"/>
  <c r="D26" i="30"/>
  <c r="E18" i="30" l="1"/>
  <c r="D18" i="30"/>
  <c r="E9" i="30"/>
  <c r="D9" i="30"/>
  <c r="F54" i="15"/>
  <c r="E54" i="15"/>
  <c r="E44" i="30" l="1"/>
  <c r="D44" i="30"/>
  <c r="F50" i="15" l="1"/>
  <c r="E50" i="15"/>
  <c r="F47" i="15"/>
  <c r="E47" i="15"/>
  <c r="F34" i="15"/>
  <c r="E34" i="15"/>
  <c r="F20" i="15"/>
  <c r="E20" i="15"/>
  <c r="F5" i="15"/>
  <c r="E5" i="15"/>
  <c r="F56" i="15" l="1"/>
  <c r="F57" i="15" s="1"/>
  <c r="E56" i="15"/>
  <c r="E57" i="15" s="1"/>
</calcChain>
</file>

<file path=xl/sharedStrings.xml><?xml version="1.0" encoding="utf-8"?>
<sst xmlns="http://schemas.openxmlformats.org/spreadsheetml/2006/main" count="982" uniqueCount="303">
  <si>
    <t>Unit</t>
  </si>
  <si>
    <t>Lesson</t>
  </si>
  <si>
    <t>Hours</t>
  </si>
  <si>
    <t>Self Study</t>
  </si>
  <si>
    <t>Instuctor Led</t>
  </si>
  <si>
    <t>Unit 1: Getting to Know Excel</t>
  </si>
  <si>
    <t>Unit 1: Overview</t>
  </si>
  <si>
    <t>Work with Excel</t>
  </si>
  <si>
    <t>Construct Cell Data</t>
  </si>
  <si>
    <t>Work with Workbooks</t>
  </si>
  <si>
    <t>Unit 1: Summary</t>
  </si>
  <si>
    <t xml:space="preserve">Unit 1: Assessments </t>
  </si>
  <si>
    <t xml:space="preserve">Total Time </t>
  </si>
  <si>
    <t>Unit 2: Formatting Worksheets</t>
  </si>
  <si>
    <t>Unit 2: Overview</t>
  </si>
  <si>
    <t>Format Worksheets</t>
  </si>
  <si>
    <t>Named Ranges</t>
  </si>
  <si>
    <t>Tables</t>
  </si>
  <si>
    <t>Sort and Filter</t>
  </si>
  <si>
    <t>Unit 2: Summary</t>
  </si>
  <si>
    <t xml:space="preserve">Unit 2: Assessments </t>
  </si>
  <si>
    <t>Unit 3: Formulas and Functions</t>
  </si>
  <si>
    <t>Unit 3: Overview</t>
  </si>
  <si>
    <t>Formulas</t>
  </si>
  <si>
    <t>Functions</t>
  </si>
  <si>
    <t>Text Functions</t>
  </si>
  <si>
    <t>Unit 3: Summary</t>
  </si>
  <si>
    <t xml:space="preserve">Unit 3: Assessments </t>
  </si>
  <si>
    <t>Unit 4: Inserting Elements</t>
  </si>
  <si>
    <t>Unit 4: Overview</t>
  </si>
  <si>
    <t>Data</t>
  </si>
  <si>
    <t>Comments and Notes</t>
  </si>
  <si>
    <t>Graphics</t>
  </si>
  <si>
    <t>Unit 4: Summary</t>
  </si>
  <si>
    <t xml:space="preserve">Unit 4: Assessments </t>
  </si>
  <si>
    <t>Unit 5: Advanced Excel Features</t>
  </si>
  <si>
    <t>Unit 5: Overview</t>
  </si>
  <si>
    <t>Charts</t>
  </si>
  <si>
    <t>Chart Element Types</t>
  </si>
  <si>
    <t>Sparklines</t>
  </si>
  <si>
    <t>Unit 5: Summary</t>
  </si>
  <si>
    <t xml:space="preserve">Unit 5: Assessments </t>
  </si>
  <si>
    <t>Total Time to Course</t>
  </si>
  <si>
    <t xml:space="preserve">Unit  </t>
  </si>
  <si>
    <t>Lesson Topic</t>
  </si>
  <si>
    <t>Associate OD #</t>
  </si>
  <si>
    <t>Associate OD Description</t>
  </si>
  <si>
    <t xml:space="preserve">Unit 1: Getting to Know Excel </t>
  </si>
  <si>
    <t>Overview</t>
  </si>
  <si>
    <t>Total Time</t>
  </si>
  <si>
    <t>Lesson Objectives and Key Terms</t>
  </si>
  <si>
    <t>Startup and Application Window</t>
  </si>
  <si>
    <t>Worksheet Window </t>
  </si>
  <si>
    <t>Ribbon</t>
  </si>
  <si>
    <t>Customize the Quick Access Toolbar</t>
  </si>
  <si>
    <t>1.4.1</t>
  </si>
  <si>
    <t>Customize the Quick Access toolbar</t>
  </si>
  <si>
    <t>Access Workbook Properties</t>
  </si>
  <si>
    <t>1.4.5</t>
  </si>
  <si>
    <t>Modify basic workbook properties</t>
  </si>
  <si>
    <t>Check for Issues</t>
  </si>
  <si>
    <t>1.5.4</t>
  </si>
  <si>
    <t>Inspect workbooks and correct issues</t>
  </si>
  <si>
    <t>Create a New Workbook</t>
  </si>
  <si>
    <t>Save a Workbook</t>
  </si>
  <si>
    <t>Manage Worksheets</t>
  </si>
  <si>
    <t>Move or Copy Worksheets</t>
  </si>
  <si>
    <t>Practice Questions</t>
  </si>
  <si>
    <t>Practice Exercises</t>
  </si>
  <si>
    <t>Types of Data</t>
  </si>
  <si>
    <t>Paste Special</t>
  </si>
  <si>
    <t>2.1.1</t>
  </si>
  <si>
    <t>Paste data by using special paste options</t>
  </si>
  <si>
    <t>Advanced Paste Special Options</t>
  </si>
  <si>
    <t>Auto Fill</t>
  </si>
  <si>
    <t>2.1.2</t>
  </si>
  <si>
    <t>Fills cells by using AutoFill</t>
  </si>
  <si>
    <t>Insert and Delete Columns</t>
  </si>
  <si>
    <t>2.1.3</t>
  </si>
  <si>
    <t>Insert and delete multiple columns or rows</t>
  </si>
  <si>
    <t>Insert and Delete Rows</t>
  </si>
  <si>
    <t>Insert and Delete Cells</t>
  </si>
  <si>
    <t>2.1.4</t>
  </si>
  <si>
    <t>Insert and delete cells</t>
  </si>
  <si>
    <t>Change Column Width</t>
  </si>
  <si>
    <t>1.3.2</t>
  </si>
  <si>
    <t>Adjust row height and column width</t>
  </si>
  <si>
    <t>Change Row Height</t>
  </si>
  <si>
    <t>Window View Options</t>
  </si>
  <si>
    <t>1.4.4</t>
  </si>
  <si>
    <t>Change window views</t>
  </si>
  <si>
    <t>Split View</t>
  </si>
  <si>
    <t>Workbook Views</t>
  </si>
  <si>
    <t>1.4.2</t>
  </si>
  <si>
    <t>Display and modify workbook content in different views</t>
  </si>
  <si>
    <t>Freeze Panes</t>
  </si>
  <si>
    <t>1.4.3</t>
  </si>
  <si>
    <t>Freeze worksheet rows and columns</t>
  </si>
  <si>
    <t>Page Layout</t>
  </si>
  <si>
    <t>1.3.1</t>
  </si>
  <si>
    <t>Modify Page Setup</t>
  </si>
  <si>
    <t>Page Setup</t>
  </si>
  <si>
    <t>Headers and Footers</t>
  </si>
  <si>
    <t>1.3.3</t>
  </si>
  <si>
    <t>Customize headers and footers</t>
  </si>
  <si>
    <t>Print Options</t>
  </si>
  <si>
    <t>1.5.3</t>
  </si>
  <si>
    <t>Configure print settings</t>
  </si>
  <si>
    <t>Summary</t>
  </si>
  <si>
    <t xml:space="preserve"> Objective Assessment</t>
  </si>
  <si>
    <t xml:space="preserve"> Create Project</t>
  </si>
  <si>
    <t>Total Time to Complete Unit</t>
  </si>
  <si>
    <t>Minutes</t>
  </si>
  <si>
    <t xml:space="preserve">Instructor Led </t>
  </si>
  <si>
    <t>Format Data</t>
  </si>
  <si>
    <t>2.2.6</t>
  </si>
  <si>
    <t>Apply cell formats from the Format Cells dialog box</t>
  </si>
  <si>
    <t>Format Numbers</t>
  </si>
  <si>
    <t>2.2.5</t>
  </si>
  <si>
    <t>Apply number formats</t>
  </si>
  <si>
    <t>Format Dates</t>
  </si>
  <si>
    <t>Format Times</t>
  </si>
  <si>
    <t>Format Decimals</t>
  </si>
  <si>
    <t>Cell Alignment, Indent and Orientation</t>
  </si>
  <si>
    <t>2.2.2</t>
  </si>
  <si>
    <t>Modify cell alignment, orientation and indentation</t>
  </si>
  <si>
    <t>Wrap Text</t>
  </si>
  <si>
    <t>2.2.4</t>
  </si>
  <si>
    <t>Wrap text within cells</t>
  </si>
  <si>
    <t>Merge Cells</t>
  </si>
  <si>
    <t>2.2.1</t>
  </si>
  <si>
    <t>Merge and unmerge cells</t>
  </si>
  <si>
    <t>Format Font</t>
  </si>
  <si>
    <t>Format Borders</t>
  </si>
  <si>
    <t>Format Cells</t>
  </si>
  <si>
    <t>Cell Styles</t>
  </si>
  <si>
    <t>2.2.7</t>
  </si>
  <si>
    <t>Apply cell styles</t>
  </si>
  <si>
    <t>Format Grouped Worksheets</t>
  </si>
  <si>
    <t>2.2.9</t>
  </si>
  <si>
    <t>Format multiple worksheets by grouping</t>
  </si>
  <si>
    <t>Conditional Formatting</t>
  </si>
  <si>
    <t>2.4.2</t>
  </si>
  <si>
    <t>Apply built-in conditional formatting</t>
  </si>
  <si>
    <t>Remove Conditional Formatting</t>
  </si>
  <si>
    <t>2.4.3</t>
  </si>
  <si>
    <t>Remove conditional formatting</t>
  </si>
  <si>
    <t>Format Painter</t>
  </si>
  <si>
    <t>2.2.3</t>
  </si>
  <si>
    <t>Format cells by using Format Painter</t>
  </si>
  <si>
    <t>Clear Cell Contents and Formatting</t>
  </si>
  <si>
    <t>2.2.8</t>
  </si>
  <si>
    <t>Clear cell formatting</t>
  </si>
  <si>
    <t>Create Named Ranges</t>
  </si>
  <si>
    <t>2.3.1</t>
  </si>
  <si>
    <t>Define a named range</t>
  </si>
  <si>
    <t>Go to Named Range</t>
  </si>
  <si>
    <t>1.2.2</t>
  </si>
  <si>
    <t>Navigate to named cells, ranges, or workbook elements</t>
  </si>
  <si>
    <t>Use Named Ranges</t>
  </si>
  <si>
    <t>4.1.2</t>
  </si>
  <si>
    <t>Reference named ranges and tables in formulas</t>
  </si>
  <si>
    <t>Modify and Delete Named Ranges</t>
  </si>
  <si>
    <t>Create a Table</t>
  </si>
  <si>
    <t>3.1.1</t>
  </si>
  <si>
    <t>Create Excel tables from cell ranges</t>
  </si>
  <si>
    <t>Name a Table</t>
  </si>
  <si>
    <t>2.3.2</t>
  </si>
  <si>
    <t>Name a table</t>
  </si>
  <si>
    <t>Apply Table Styles</t>
  </si>
  <si>
    <t>3.1.2</t>
  </si>
  <si>
    <t>Apply table styles</t>
  </si>
  <si>
    <t>Table Style Options</t>
  </si>
  <si>
    <t>3.2.2</t>
  </si>
  <si>
    <t>Configure table style options</t>
  </si>
  <si>
    <t>Rows and Columns</t>
  </si>
  <si>
    <t>3.2.1</t>
  </si>
  <si>
    <t>Add or remove table rows and columns</t>
  </si>
  <si>
    <t>Total Rows</t>
  </si>
  <si>
    <t>3.2.3</t>
  </si>
  <si>
    <t>Insert and configure total rows</t>
  </si>
  <si>
    <t>Convert Table to a Cell Range</t>
  </si>
  <si>
    <t>3.1.3</t>
  </si>
  <si>
    <t>Convert tables to cell ranges</t>
  </si>
  <si>
    <t>Multi-Level Sort</t>
  </si>
  <si>
    <t>Custom Lists</t>
  </si>
  <si>
    <t>3.3.2</t>
  </si>
  <si>
    <t>Sort data by multiple columns</t>
  </si>
  <si>
    <t>Filter Data</t>
  </si>
  <si>
    <t>Objective Assessment</t>
  </si>
  <si>
    <t>Create Project</t>
  </si>
  <si>
    <t xml:space="preserve">Self Study </t>
  </si>
  <si>
    <t>Simple Formulas</t>
  </si>
  <si>
    <t>Edit a Formula</t>
  </si>
  <si>
    <t>Identify Cell Reference</t>
  </si>
  <si>
    <t>Cell Reference</t>
  </si>
  <si>
    <t>4.1.1</t>
  </si>
  <si>
    <t>Insert relative, absolute and mixed references</t>
  </si>
  <si>
    <t>Mixed Cell Reference</t>
  </si>
  <si>
    <t>Ranges and Tables</t>
  </si>
  <si>
    <t>Use structured references in formulas</t>
  </si>
  <si>
    <t>Display Formulas</t>
  </si>
  <si>
    <t>1.4.6</t>
  </si>
  <si>
    <t>Display formulas</t>
  </si>
  <si>
    <t>Copy or Move a Formula</t>
  </si>
  <si>
    <t>Insert Function</t>
  </si>
  <si>
    <t>4.2.1</t>
  </si>
  <si>
    <t>Perform calculations by using the AVERAGE(), MIN(), MAX(), and SUM() functions.</t>
  </si>
  <si>
    <t>Random Numbers</t>
  </si>
  <si>
    <t>Sequence</t>
  </si>
  <si>
    <t>2.1.5</t>
  </si>
  <si>
    <t>Generate numeric data by using RANDBETWEEN() and SEQUENCE()</t>
  </si>
  <si>
    <t>Unique</t>
  </si>
  <si>
    <t>4.3.5</t>
  </si>
  <si>
    <t>Get unique values by using the UNIQUE() function</t>
  </si>
  <si>
    <t>IF Function</t>
  </si>
  <si>
    <t>4.2.3</t>
  </si>
  <si>
    <t>Perform conditional operations by using the IF() function</t>
  </si>
  <si>
    <t>Left, Mid, Right</t>
  </si>
  <si>
    <t>Upper, Lower, Proper</t>
  </si>
  <si>
    <t>Len</t>
  </si>
  <si>
    <t>Trim</t>
  </si>
  <si>
    <t>Combine Text</t>
  </si>
  <si>
    <t>4.3.3</t>
  </si>
  <si>
    <t>Format text by using the CONCAT() and TEXTJOIN() functions</t>
  </si>
  <si>
    <t>Find and Replace Data</t>
  </si>
  <si>
    <t>1.2.1</t>
  </si>
  <si>
    <t>Search for data within a workbook</t>
  </si>
  <si>
    <t>Import Data from External Text Files</t>
  </si>
  <si>
    <t>1.1.1</t>
  </si>
  <si>
    <t>Import data from text files</t>
  </si>
  <si>
    <t>Import Data from External CSV Files</t>
  </si>
  <si>
    <t>Import Data from Online Sources</t>
  </si>
  <si>
    <t>1.1.2</t>
  </si>
  <si>
    <t>Import data from online sources</t>
  </si>
  <si>
    <t>Export Excel Data as CSV</t>
  </si>
  <si>
    <t>1.5.2</t>
  </si>
  <si>
    <t>Save and export workbooks in alternative file formats</t>
  </si>
  <si>
    <t>Insert Hyperlinks</t>
  </si>
  <si>
    <t>1.2.3</t>
  </si>
  <si>
    <t>Insert and remove hyperlinks</t>
  </si>
  <si>
    <t>Modify and Delete Hyperlinks</t>
  </si>
  <si>
    <t>Create Comments</t>
  </si>
  <si>
    <t>1.5.5</t>
  </si>
  <si>
    <t>Manage comments and notes</t>
  </si>
  <si>
    <t>Move Among Comments</t>
  </si>
  <si>
    <t>Reply to Comments</t>
  </si>
  <si>
    <t>Resolve and Delete Comments</t>
  </si>
  <si>
    <t>Notes</t>
  </si>
  <si>
    <t>Insert Illustrations</t>
  </si>
  <si>
    <t>Insert Symbols and Special Characters</t>
  </si>
  <si>
    <t>Insert Image</t>
  </si>
  <si>
    <t>Insert SmartArt</t>
  </si>
  <si>
    <t>Selection Pane</t>
  </si>
  <si>
    <t>Layer Objects</t>
  </si>
  <si>
    <t>Unit 4:Summary</t>
  </si>
  <si>
    <t>Instructor Led</t>
  </si>
  <si>
    <t>Create Basic Chart</t>
  </si>
  <si>
    <t>5.1.1</t>
  </si>
  <si>
    <t>Create charts</t>
  </si>
  <si>
    <t>Change Chart Types</t>
  </si>
  <si>
    <t>Move and Resize Charts</t>
  </si>
  <si>
    <t>Modify Chart Design</t>
  </si>
  <si>
    <t>5.3.2</t>
  </si>
  <si>
    <t>Apply chart styles</t>
  </si>
  <si>
    <t>Chart Layouts</t>
  </si>
  <si>
    <t>5.3.1</t>
  </si>
  <si>
    <t>Apply chart layouts</t>
  </si>
  <si>
    <t>Add Alternative Text</t>
  </si>
  <si>
    <t>5.3.3</t>
  </si>
  <si>
    <t>Add alternative text to charts for accessibility</t>
  </si>
  <si>
    <t>Create Chart Sheets</t>
  </si>
  <si>
    <t>5.1.2</t>
  </si>
  <si>
    <t>Create chart sheets</t>
  </si>
  <si>
    <t>Print Charts</t>
  </si>
  <si>
    <t>Chart Elements</t>
  </si>
  <si>
    <t>5.2.3</t>
  </si>
  <si>
    <t>Add and modify chart elements</t>
  </si>
  <si>
    <t>New Data Series</t>
  </si>
  <si>
    <t>5.2.1</t>
  </si>
  <si>
    <t>Add data series to charts</t>
  </si>
  <si>
    <t>Switch Source Data</t>
  </si>
  <si>
    <t>5.2.2</t>
  </si>
  <si>
    <t>Switch between rows and columns in source data</t>
  </si>
  <si>
    <t>Insert Sparklines</t>
  </si>
  <si>
    <t>2.4.1</t>
  </si>
  <si>
    <t>Customize Sparklines</t>
  </si>
  <si>
    <t>Lesson 1: Work with Excel</t>
  </si>
  <si>
    <t>Lesson 1: Format Worksheets</t>
  </si>
  <si>
    <t>Lesson 1: Formulas</t>
  </si>
  <si>
    <t>Lesson 1: Data</t>
  </si>
  <si>
    <t>Lesson 1: Charts</t>
  </si>
  <si>
    <t>Lesson 2: Construct Cell Data</t>
  </si>
  <si>
    <t>Lesson 2: Named Ranges</t>
  </si>
  <si>
    <t>Lesson 2: Functions</t>
  </si>
  <si>
    <t>Lesson 2: Comments and Notes</t>
  </si>
  <si>
    <t>Lesson 2: Chart Element Types</t>
  </si>
  <si>
    <t>Lesson 3: Work with Workbooks</t>
  </si>
  <si>
    <t>Lesson 3: Tables</t>
  </si>
  <si>
    <t>Lesson 3: Text Functions</t>
  </si>
  <si>
    <t>Lesson 3: Graphics</t>
  </si>
  <si>
    <t>Lesson 3: Sparklines</t>
  </si>
  <si>
    <t>Lesson 4: Sort and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</si>
</sst>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6" x14ac:knownFonts="1">
    <font>
      <sz val="11"/>
      <color theme="1"/>
      <name val="Calibri"/>
      <family val="2"/>
      <scheme val="minor"/>
    </font>
    <font>
      <sz val="11"/>
      <name val="Montserrat"/>
    </font>
    <font>
      <sz val="11"/>
      <color theme="1"/>
      <name val="Montserrat"/>
    </font>
    <font>
      <b/>
      <sz val="11"/>
      <name val="Montserrat"/>
    </font>
    <font>
      <sz val="10"/>
      <color theme="1"/>
      <name val="Calibri"/>
      <family val="2"/>
    </font>
    <font>
      <sz val="10"/>
      <color theme="1"/>
      <name val="Montserrat"/>
    </font>
    <font>
      <sz val="11"/>
      <color theme="0"/>
      <name val="Calibri"/>
      <family val="2"/>
      <scheme val="minor"/>
    </font>
    <font>
      <sz val="11"/>
      <color theme="0"/>
      <name val="Montserrat"/>
    </font>
    <font>
      <b/>
      <sz val="11"/>
      <color theme="0"/>
      <name val="Montserrat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Montserrat"/>
    </font>
    <font>
      <sz val="11"/>
      <color rgb="FF9C0006"/>
      <name val="Montserrat"/>
    </font>
    <font>
      <b/>
      <sz val="11"/>
      <color rgb="FF000000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3" applyNumberFormat="0" applyBorder="0" applyAlignment="0"/>
    <xf numFmtId="0" fontId="6" fillId="8" borderId="4">
      <alignment horizontal="center" vertical="center"/>
    </xf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5" fillId="0" borderId="0" xfId="1" applyFont="1"/>
    <xf numFmtId="0" fontId="2" fillId="0" borderId="1" xfId="0" applyFont="1" applyBorder="1"/>
    <xf numFmtId="0" fontId="1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0" borderId="0" xfId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3" borderId="0" xfId="0" applyFont="1" applyFill="1" applyAlignment="1">
      <alignment wrapText="1"/>
    </xf>
    <xf numFmtId="0" fontId="7" fillId="0" borderId="0" xfId="0" applyFont="1"/>
    <xf numFmtId="0" fontId="8" fillId="3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8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1" fontId="8" fillId="3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3" fillId="3" borderId="0" xfId="0" applyFont="1" applyFill="1"/>
    <xf numFmtId="0" fontId="1" fillId="3" borderId="0" xfId="0" applyFont="1" applyFill="1"/>
    <xf numFmtId="0" fontId="8" fillId="3" borderId="0" xfId="0" applyFont="1" applyFill="1"/>
    <xf numFmtId="1" fontId="8" fillId="3" borderId="0" xfId="0" applyNumberFormat="1" applyFont="1" applyFill="1" applyAlignment="1">
      <alignment horizontal="center"/>
    </xf>
    <xf numFmtId="0" fontId="1" fillId="0" borderId="0" xfId="3" applyFont="1" applyFill="1"/>
    <xf numFmtId="0" fontId="2" fillId="0" borderId="0" xfId="4" applyFont="1" applyFill="1"/>
    <xf numFmtId="164" fontId="2" fillId="0" borderId="2" xfId="0" applyNumberFormat="1" applyFont="1" applyBorder="1"/>
    <xf numFmtId="0" fontId="13" fillId="0" borderId="0" xfId="2" applyFont="1" applyFill="1" applyAlignment="1">
      <alignment horizontal="center"/>
    </xf>
    <xf numFmtId="0" fontId="13" fillId="0" borderId="0" xfId="3" applyFont="1" applyFill="1"/>
    <xf numFmtId="0" fontId="15" fillId="0" borderId="0" xfId="0" applyFont="1"/>
    <xf numFmtId="0" fontId="13" fillId="0" borderId="0" xfId="2" applyFont="1" applyFill="1"/>
    <xf numFmtId="0" fontId="14" fillId="0" borderId="0" xfId="2" applyFont="1" applyFill="1" applyAlignment="1">
      <alignment horizontal="center"/>
    </xf>
    <xf numFmtId="0" fontId="14" fillId="0" borderId="0" xfId="2" applyFont="1" applyFill="1"/>
    <xf numFmtId="0" fontId="1" fillId="0" borderId="0" xfId="2" applyFont="1" applyFill="1"/>
    <xf numFmtId="0" fontId="1" fillId="9" borderId="1" xfId="0" applyFont="1" applyFill="1" applyBorder="1"/>
    <xf numFmtId="0" fontId="1" fillId="9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4" applyFont="1" applyFill="1" applyBorder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2" applyFont="1" applyFill="1" applyAlignment="1">
      <alignment horizontal="center"/>
    </xf>
    <xf numFmtId="0" fontId="2" fillId="10" borderId="0" xfId="0" applyFont="1" applyFill="1"/>
    <xf numFmtId="0" fontId="2" fillId="1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</cellXfs>
  <cellStyles count="7">
    <cellStyle name="20% - Accent1" xfId="4" builtinId="30"/>
    <cellStyle name="Bad" xfId="2" builtinId="27"/>
    <cellStyle name="Neutral" xfId="3" builtinId="28"/>
    <cellStyle name="Normal" xfId="0" builtinId="0"/>
    <cellStyle name="Normal 3" xfId="1" xr:uid="{B1F5BCC0-6A6B-498A-9047-9B05A25C5AE9}"/>
    <cellStyle name="Ready for Edit" xfId="5" xr:uid="{41983CA6-0862-47FB-BD59-CAEAC692BBF5}"/>
    <cellStyle name="Updated" xfId="6" xr:uid="{680C2756-D1DC-459A-B710-E41617ECD500}"/>
  </cellStyles>
  <dxfs count="61"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Montserrat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Montserrat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  <color rgb="FFA9D08E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84CA94A-DF04-439A-B2C4-382372D66165}" name="Table1722" displayName="Table1722" ref="A1:E44" totalsRowShown="0" headerRowDxfId="60" dataDxfId="59">
  <autoFilter ref="A1:E44" xr:uid="{B1E485CA-3071-4E09-B590-10801F901C73}"/>
  <tableColumns count="5">
    <tableColumn id="1" xr3:uid="{1559F187-A1D6-4D78-85B0-05456E388804}" name="Unit" dataDxfId="58"/>
    <tableColumn id="2" xr3:uid="{36D498C6-93D2-480C-8218-7AF764BB36C7}" name="Lesson" dataDxfId="57"/>
    <tableColumn id="3" xr3:uid="{B639280A-F654-45B8-A681-58CAC52C26BD}" name="Hours" dataDxfId="56"/>
    <tableColumn id="17" xr3:uid="{E6A627AA-2B24-43F6-9EBF-C10BA9F36020}" name="Self Study" dataDxfId="55"/>
    <tableColumn id="16" xr3:uid="{6A798AC4-E9B0-4C7C-B91E-D564821EACEB}" name="Instuctor Led" dataDxfId="5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812E9BF-2627-4D27-9C7F-AC4F3028DA13}" name="Table19" displayName="Table19" ref="A1:H54" totalsRowShown="0" headerRowDxfId="53" dataDxfId="52">
  <autoFilter ref="A1:H54" xr:uid="{6966B459-9549-40CA-9AB5-DF506CD1C6A3}"/>
  <tableColumns count="8">
    <tableColumn id="1" xr3:uid="{C34ACAFB-E2A4-4B35-A6A8-FD328DF77E5E}" name="Unit" dataDxfId="51"/>
    <tableColumn id="2" xr3:uid="{BC480C35-C2CA-4ED9-A501-7F49EE6F1AA5}" name="Unit  " dataDxfId="50"/>
    <tableColumn id="13" xr3:uid="{5BB07C15-7D48-45AA-AB00-3D7C1C08B204}" name="Lesson" dataDxfId="49"/>
    <tableColumn id="3" xr3:uid="{A84A4BE2-FBCB-43BA-8554-D6C6FCB9C42E}" name="Lesson Topic" dataDxfId="48"/>
    <tableColumn id="17" xr3:uid="{91E619F7-3FAC-41E3-97A5-703D6DC27D75}" name="Self Study" dataDxfId="47"/>
    <tableColumn id="16" xr3:uid="{009656C7-DB88-4E55-8624-0BEEAAC64404}" name="Instuctor Led" dataDxfId="46"/>
    <tableColumn id="7" xr3:uid="{B5E33444-10C2-4D30-BCB5-C73F402E7140}" name="Associate OD #" dataDxfId="45"/>
    <tableColumn id="8" xr3:uid="{82C89438-438C-4BC8-AF04-2011032A280A}" name="Associate OD Description" dataDxfId="4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E30F5D-67AA-45E9-9AA0-935F6EA11785}" name="Table2132" displayName="Table2132" ref="A1:H62" totalsRowShown="0" headerRowDxfId="43" dataDxfId="42">
  <autoFilter ref="A1:H62" xr:uid="{111C0750-2AA5-4F76-AF44-21AE0BF9F2D9}"/>
  <tableColumns count="8">
    <tableColumn id="1" xr3:uid="{3443AA1D-4A7E-4F32-9678-9A4F477DF3E9}" name="Unit" dataDxfId="41"/>
    <tableColumn id="13" xr3:uid="{9F1F6D97-17D3-4C94-BC5F-E2D932921262}" name="Unit  " dataDxfId="40"/>
    <tableColumn id="2" xr3:uid="{9D7B30DA-0E0F-455A-B8FE-0BC1D5171FD4}" name="Lesson" dataDxfId="39"/>
    <tableColumn id="3" xr3:uid="{BD3C7A68-8CF8-439F-9E30-D3B753DF7E4F}" name="Lesson Topic" dataDxfId="38"/>
    <tableColumn id="17" xr3:uid="{EFB68C79-8B21-4222-92B3-23D245841204}" name="Self Study" dataDxfId="37"/>
    <tableColumn id="16" xr3:uid="{EA815AC5-5831-46AA-9B42-88B82CC2CA26}" name="Instructor Led " dataDxfId="36"/>
    <tableColumn id="7" xr3:uid="{65A1EE6A-D21F-4CD3-AEFF-227705B357B9}" name="Associate OD #" dataDxfId="35"/>
    <tableColumn id="8" xr3:uid="{BE3C209C-9A43-4E8C-9578-7CB816C47201}" name="Associate OD Description" dataDxfId="3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E1A760-A524-444C-BCDB-FC7C0942044C}" name="Table3202" displayName="Table3202" ref="A1:G38" totalsRowShown="0" headerRowDxfId="24" dataDxfId="23" dataCellStyle="Normal">
  <autoFilter ref="A1:G38" xr:uid="{94BC821C-6954-47ED-8D49-CB32DBA0CB39}"/>
  <tableColumns count="7">
    <tableColumn id="1" xr3:uid="{F4CD1C67-1E6E-4944-9D73-F75704AFF7A7}" name="Unit" dataDxfId="22" dataCellStyle="Normal"/>
    <tableColumn id="2" xr3:uid="{35D426B9-402C-4F14-A4A5-6656C9FE16DE}" name="Lesson" dataDxfId="21" dataCellStyle="Normal"/>
    <tableColumn id="3" xr3:uid="{BE42C850-C0A1-41F5-BE72-024B623B1E3C}" name="Lesson Topic" dataDxfId="20" dataCellStyle="Normal"/>
    <tableColumn id="17" xr3:uid="{7E5D06BB-1E51-47A7-B563-2F8107794DE9}" name="Self Study " dataDxfId="19" dataCellStyle="Normal"/>
    <tableColumn id="16" xr3:uid="{217291C1-6F37-427D-8F99-8FFD745D5070}" name="Instructor Led " dataDxfId="18" dataCellStyle="Normal"/>
    <tableColumn id="7" xr3:uid="{33F1BC95-B699-48C0-9898-E7FA434F1334}" name="Associate OD #" dataDxfId="17" dataCellStyle="Normal"/>
    <tableColumn id="8" xr3:uid="{3A0EF9DF-9472-4B35-B996-9708D800C35B}" name="Associate OD Description" dataDxfId="16" dataCellStyle="Normal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526DBA-4417-4C1F-95F9-D86036B09670}" name="Table353172" displayName="Table353172" ref="A1:G44" totalsRowShown="0" headerRowDxfId="33" dataDxfId="32">
  <autoFilter ref="A1:G44" xr:uid="{A123E894-7EEB-494B-AE44-CCA34C3800E5}"/>
  <tableColumns count="7">
    <tableColumn id="1" xr3:uid="{3258F748-DB29-4DFF-9B73-134C3F2CC453}" name="Unit" dataDxfId="31"/>
    <tableColumn id="2" xr3:uid="{E822F713-713B-4A0A-A7C6-1C2078F84839}" name="Lesson" dataDxfId="30"/>
    <tableColumn id="3" xr3:uid="{0707D371-ECD2-467A-B520-52A86CD6BFF6}" name="Lesson Topic" dataDxfId="29"/>
    <tableColumn id="23" xr3:uid="{4B31F9BC-7F64-4802-8343-6A0E9D829626}" name="Self Study " dataDxfId="28"/>
    <tableColumn id="22" xr3:uid="{3B3EC85A-33EB-4A54-9980-CE4BD7DFB87D}" name="Instructor Led " dataDxfId="27"/>
    <tableColumn id="7" xr3:uid="{CA8F10DC-DCE1-4DF3-AF3F-6B61A4AD1C44}" name="Associate OD #" dataDxfId="26"/>
    <tableColumn id="8" xr3:uid="{AE56CEBD-C506-4964-BFCC-5A8F4B100CEB}" name="Associate OD Description" dataDxfId="25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E44A7EB-39A3-4596-8D65-AC4552C765DF}" name="Table356152" displayName="Table356152" ref="A1:G39" totalsRowShown="0" headerRowDxfId="8" dataDxfId="7">
  <autoFilter ref="A1:G39" xr:uid="{A123E894-7EEB-494B-AE44-CCA34C3800E5}"/>
  <tableColumns count="7">
    <tableColumn id="1" xr3:uid="{088C90DE-21DC-4884-8D39-C25D3045DB1D}" name="Unit" dataDxfId="6"/>
    <tableColumn id="2" xr3:uid="{C3A241B4-A6AC-43AF-B148-684196EE5910}" name="Lesson" dataDxfId="5"/>
    <tableColumn id="3" xr3:uid="{6A55B364-0D9C-488A-9AD4-A4CF8FE75AF3}" name="Lesson Topic" dataDxfId="4"/>
    <tableColumn id="17" xr3:uid="{7123C6B5-C1CF-48F5-B4DA-1D4E46D05D32}" name="Self Study " dataDxfId="3"/>
    <tableColumn id="16" xr3:uid="{CF92BB7A-F165-42A1-A3E9-8F4F3C34175A}" name="Instructor Led" dataDxfId="2"/>
    <tableColumn id="7" xr3:uid="{AC34B324-31FB-45C9-810E-038FA479C615}" name="Associate OD #" dataDxfId="1"/>
    <tableColumn id="8" xr3:uid="{65D9CB7F-32F2-41FC-B33C-BCC91204EC5F}" name="Associate OD Description" dataDxfId="0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C487CC-EB6A-4149-A07E-EE3E1FD423F1}" name="Table1" displayName="Table1" ref="A1:E108" totalsRowShown="0" headerRowDxfId="15" dataDxfId="14">
  <autoFilter ref="A1:E108" xr:uid="{45C487CC-EB6A-4149-A07E-EE3E1FD423F1}"/>
  <tableColumns count="5">
    <tableColumn id="1" xr3:uid="{C7547F32-1059-43AC-832A-4B426AA2222A}" name="Unit  " dataDxfId="13"/>
    <tableColumn id="2" xr3:uid="{4078754A-0798-45E6-850F-5958F56F9DE6}" name="Lesson" dataDxfId="12"/>
    <tableColumn id="3" xr3:uid="{E8EA777C-6A0B-4B82-B7CB-94679A6AE7F7}" name="Lesson Topic" dataDxfId="11"/>
    <tableColumn id="6" xr3:uid="{23B57C3A-7713-4430-9DCB-E7FDB1AC3EE5}" name="Associate OD #" dataDxfId="10"/>
    <tableColumn id="7" xr3:uid="{AB386584-6B75-4605-84AF-7C3878D4BAD0}" name="Associate OD Description" dataDxf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21F9-CF92-4A0D-9550-45F4EDE79C7E}">
  <dimension ref="A1:E44"/>
  <sheetViews>
    <sheetView workbookViewId="0">
      <selection activeCell="B22" sqref="B22"/>
    </sheetView>
  </sheetViews>
  <sheetFormatPr defaultColWidth="9.1796875" defaultRowHeight="16.5" x14ac:dyDescent="0.45"/>
  <cols>
    <col min="1" max="1" width="35.453125" style="2" bestFit="1" customWidth="1"/>
    <col min="2" max="2" width="36" style="2" bestFit="1" customWidth="1"/>
    <col min="3" max="3" width="9.54296875" style="2" customWidth="1"/>
    <col min="4" max="4" width="15" style="4" bestFit="1" customWidth="1"/>
    <col min="5" max="5" width="18.26953125" style="4" bestFit="1" customWidth="1"/>
    <col min="6" max="16384" width="9.1796875" style="2"/>
  </cols>
  <sheetData>
    <row r="1" spans="1:5" s="19" customFormat="1" x14ac:dyDescent="0.45">
      <c r="A1" s="19" t="s">
        <v>0</v>
      </c>
      <c r="B1" s="19" t="s">
        <v>1</v>
      </c>
      <c r="C1" s="19" t="s">
        <v>2</v>
      </c>
      <c r="D1" s="23" t="s">
        <v>3</v>
      </c>
      <c r="E1" s="23" t="s">
        <v>4</v>
      </c>
    </row>
    <row r="2" spans="1:5" x14ac:dyDescent="0.45">
      <c r="A2" s="2" t="s">
        <v>5</v>
      </c>
      <c r="C2" s="3"/>
      <c r="D2" s="15"/>
      <c r="E2" s="15"/>
    </row>
    <row r="3" spans="1:5" x14ac:dyDescent="0.45">
      <c r="B3" s="2" t="s">
        <v>6</v>
      </c>
      <c r="C3" s="3"/>
      <c r="D3" s="15">
        <v>2</v>
      </c>
      <c r="E3" s="15">
        <v>5</v>
      </c>
    </row>
    <row r="4" spans="1:5" x14ac:dyDescent="0.45">
      <c r="B4" s="2" t="s">
        <v>287</v>
      </c>
      <c r="C4" s="3"/>
      <c r="D4" s="15">
        <v>75</v>
      </c>
      <c r="E4" s="15">
        <v>175</v>
      </c>
    </row>
    <row r="5" spans="1:5" x14ac:dyDescent="0.45">
      <c r="B5" s="2" t="s">
        <v>292</v>
      </c>
      <c r="C5" s="3"/>
      <c r="D5" s="15">
        <v>70</v>
      </c>
      <c r="E5" s="15">
        <v>160</v>
      </c>
    </row>
    <row r="6" spans="1:5" x14ac:dyDescent="0.45">
      <c r="B6" s="2" t="s">
        <v>297</v>
      </c>
      <c r="C6" s="3"/>
      <c r="D6" s="15">
        <v>65</v>
      </c>
      <c r="E6" s="15">
        <v>145</v>
      </c>
    </row>
    <row r="7" spans="1:5" x14ac:dyDescent="0.45">
      <c r="B7" s="2" t="s">
        <v>10</v>
      </c>
      <c r="C7" s="3"/>
      <c r="D7" s="15">
        <v>2</v>
      </c>
      <c r="E7" s="15">
        <v>5</v>
      </c>
    </row>
    <row r="8" spans="1:5" x14ac:dyDescent="0.45">
      <c r="B8" s="2" t="s">
        <v>11</v>
      </c>
      <c r="C8" s="3"/>
      <c r="D8" s="15">
        <v>80</v>
      </c>
      <c r="E8" s="15">
        <v>80</v>
      </c>
    </row>
    <row r="9" spans="1:5" x14ac:dyDescent="0.45">
      <c r="A9" s="26"/>
      <c r="B9" s="28" t="s">
        <v>12</v>
      </c>
      <c r="C9" s="28" t="s">
        <v>2</v>
      </c>
      <c r="D9" s="29">
        <f xml:space="preserve"> SUM(D3:D8)/60</f>
        <v>4.9000000000000004</v>
      </c>
      <c r="E9" s="29">
        <f xml:space="preserve"> SUM(E3:E8)/60</f>
        <v>9.5</v>
      </c>
    </row>
    <row r="10" spans="1:5" x14ac:dyDescent="0.45">
      <c r="A10" s="2" t="s">
        <v>13</v>
      </c>
      <c r="C10" s="3"/>
      <c r="D10" s="15"/>
      <c r="E10" s="15"/>
    </row>
    <row r="11" spans="1:5" x14ac:dyDescent="0.45">
      <c r="B11" s="2" t="s">
        <v>14</v>
      </c>
      <c r="C11" s="3"/>
      <c r="D11" s="15">
        <v>2</v>
      </c>
      <c r="E11" s="15">
        <v>5</v>
      </c>
    </row>
    <row r="12" spans="1:5" x14ac:dyDescent="0.45">
      <c r="B12" s="2" t="s">
        <v>288</v>
      </c>
      <c r="C12" s="3"/>
      <c r="D12" s="15">
        <v>110</v>
      </c>
      <c r="E12" s="15">
        <v>260</v>
      </c>
    </row>
    <row r="13" spans="1:5" x14ac:dyDescent="0.45">
      <c r="B13" s="2" t="s">
        <v>293</v>
      </c>
      <c r="C13" s="3"/>
      <c r="D13" s="15">
        <v>45</v>
      </c>
      <c r="E13" s="15">
        <v>85</v>
      </c>
    </row>
    <row r="14" spans="1:5" x14ac:dyDescent="0.45">
      <c r="B14" s="2" t="s">
        <v>298</v>
      </c>
      <c r="C14" s="3"/>
      <c r="D14" s="15">
        <v>60</v>
      </c>
      <c r="E14" s="15">
        <v>130</v>
      </c>
    </row>
    <row r="15" spans="1:5" x14ac:dyDescent="0.45">
      <c r="B15" s="2" t="s">
        <v>302</v>
      </c>
      <c r="C15" s="3"/>
      <c r="D15" s="15">
        <v>40</v>
      </c>
      <c r="E15" s="15">
        <v>70</v>
      </c>
    </row>
    <row r="16" spans="1:5" x14ac:dyDescent="0.45">
      <c r="B16" s="2" t="s">
        <v>19</v>
      </c>
      <c r="C16" s="3"/>
      <c r="D16" s="15">
        <v>2</v>
      </c>
      <c r="E16" s="15">
        <v>5</v>
      </c>
    </row>
    <row r="17" spans="1:5" x14ac:dyDescent="0.45">
      <c r="B17" s="2" t="s">
        <v>20</v>
      </c>
      <c r="C17" s="3"/>
      <c r="D17" s="15">
        <v>80</v>
      </c>
      <c r="E17" s="15">
        <v>80</v>
      </c>
    </row>
    <row r="18" spans="1:5" x14ac:dyDescent="0.45">
      <c r="A18" s="26"/>
      <c r="B18" s="28" t="s">
        <v>12</v>
      </c>
      <c r="C18" s="28" t="s">
        <v>2</v>
      </c>
      <c r="D18" s="29">
        <f xml:space="preserve"> SUM(D11:D17)/60</f>
        <v>5.65</v>
      </c>
      <c r="E18" s="29">
        <f xml:space="preserve"> SUM(E11:E17)/60</f>
        <v>10.583333333333334</v>
      </c>
    </row>
    <row r="19" spans="1:5" x14ac:dyDescent="0.45">
      <c r="A19" s="2" t="s">
        <v>21</v>
      </c>
      <c r="C19" s="3"/>
      <c r="D19" s="15"/>
      <c r="E19" s="15"/>
    </row>
    <row r="20" spans="1:5" x14ac:dyDescent="0.45">
      <c r="B20" s="2" t="s">
        <v>22</v>
      </c>
      <c r="C20" s="3"/>
      <c r="D20" s="15">
        <v>2</v>
      </c>
      <c r="E20" s="15">
        <v>5</v>
      </c>
    </row>
    <row r="21" spans="1:5" x14ac:dyDescent="0.45">
      <c r="B21" s="2" t="s">
        <v>289</v>
      </c>
      <c r="C21" s="3"/>
      <c r="D21" s="15">
        <v>65</v>
      </c>
      <c r="E21" s="15">
        <v>145</v>
      </c>
    </row>
    <row r="22" spans="1:5" x14ac:dyDescent="0.45">
      <c r="B22" s="2" t="s">
        <v>294</v>
      </c>
      <c r="C22" s="3"/>
      <c r="D22" s="15">
        <v>50</v>
      </c>
      <c r="E22" s="15">
        <v>100</v>
      </c>
    </row>
    <row r="23" spans="1:5" x14ac:dyDescent="0.45">
      <c r="B23" s="2" t="s">
        <v>299</v>
      </c>
      <c r="C23" s="3"/>
      <c r="D23" s="15">
        <v>50</v>
      </c>
      <c r="E23" s="15">
        <v>100</v>
      </c>
    </row>
    <row r="24" spans="1:5" x14ac:dyDescent="0.45">
      <c r="B24" s="2" t="s">
        <v>26</v>
      </c>
      <c r="C24" s="3"/>
      <c r="D24" s="15">
        <v>2</v>
      </c>
      <c r="E24" s="15">
        <v>5</v>
      </c>
    </row>
    <row r="25" spans="1:5" x14ac:dyDescent="0.45">
      <c r="B25" s="2" t="s">
        <v>27</v>
      </c>
      <c r="C25" s="3"/>
      <c r="D25" s="15">
        <v>80</v>
      </c>
      <c r="E25" s="15">
        <v>80</v>
      </c>
    </row>
    <row r="26" spans="1:5" x14ac:dyDescent="0.45">
      <c r="A26" s="27"/>
      <c r="B26" s="28" t="s">
        <v>12</v>
      </c>
      <c r="C26" s="28" t="s">
        <v>2</v>
      </c>
      <c r="D26" s="29">
        <f xml:space="preserve"> SUM(D19:D25)/60</f>
        <v>4.1500000000000004</v>
      </c>
      <c r="E26" s="29">
        <f xml:space="preserve"> SUM(E19:E25)/60</f>
        <v>7.25</v>
      </c>
    </row>
    <row r="27" spans="1:5" x14ac:dyDescent="0.45">
      <c r="A27" s="2" t="s">
        <v>28</v>
      </c>
      <c r="C27" s="3"/>
      <c r="D27" s="15"/>
      <c r="E27" s="15"/>
    </row>
    <row r="28" spans="1:5" x14ac:dyDescent="0.45">
      <c r="B28" s="9" t="s">
        <v>29</v>
      </c>
      <c r="C28" s="10"/>
      <c r="D28" s="15">
        <v>2</v>
      </c>
      <c r="E28" s="15">
        <v>5</v>
      </c>
    </row>
    <row r="29" spans="1:5" x14ac:dyDescent="0.45">
      <c r="B29" s="9" t="s">
        <v>290</v>
      </c>
      <c r="C29" s="10"/>
      <c r="D29" s="15">
        <v>60</v>
      </c>
      <c r="E29" s="15">
        <v>130</v>
      </c>
    </row>
    <row r="30" spans="1:5" x14ac:dyDescent="0.45">
      <c r="B30" s="2" t="s">
        <v>295</v>
      </c>
      <c r="C30" s="3"/>
      <c r="D30" s="15">
        <v>50</v>
      </c>
      <c r="E30" s="15">
        <v>95</v>
      </c>
    </row>
    <row r="31" spans="1:5" x14ac:dyDescent="0.45">
      <c r="B31" s="2" t="s">
        <v>300</v>
      </c>
      <c r="C31" s="3"/>
      <c r="D31" s="15">
        <v>55</v>
      </c>
      <c r="E31" s="15">
        <v>115</v>
      </c>
    </row>
    <row r="32" spans="1:5" x14ac:dyDescent="0.45">
      <c r="B32" s="2" t="s">
        <v>33</v>
      </c>
      <c r="C32" s="3"/>
      <c r="D32" s="15">
        <v>2</v>
      </c>
      <c r="E32" s="15">
        <v>5</v>
      </c>
    </row>
    <row r="33" spans="1:5" x14ac:dyDescent="0.45">
      <c r="B33" s="2" t="s">
        <v>34</v>
      </c>
      <c r="C33" s="3"/>
      <c r="D33" s="15">
        <v>80</v>
      </c>
      <c r="E33" s="15">
        <v>80</v>
      </c>
    </row>
    <row r="34" spans="1:5" x14ac:dyDescent="0.45">
      <c r="A34" s="27"/>
      <c r="B34" s="28" t="s">
        <v>12</v>
      </c>
      <c r="C34" s="28" t="s">
        <v>2</v>
      </c>
      <c r="D34" s="29">
        <f xml:space="preserve"> SUM(D28:D33)/60</f>
        <v>4.1500000000000004</v>
      </c>
      <c r="E34" s="29">
        <f xml:space="preserve"> SUM(E28:E33)/60</f>
        <v>7.166666666666667</v>
      </c>
    </row>
    <row r="35" spans="1:5" x14ac:dyDescent="0.45">
      <c r="A35" s="2" t="s">
        <v>35</v>
      </c>
      <c r="C35" s="3"/>
      <c r="D35" s="15"/>
      <c r="E35" s="15"/>
    </row>
    <row r="36" spans="1:5" x14ac:dyDescent="0.45">
      <c r="B36" s="9" t="s">
        <v>36</v>
      </c>
      <c r="C36" s="10"/>
      <c r="D36" s="15">
        <v>2</v>
      </c>
      <c r="E36" s="15">
        <v>5</v>
      </c>
    </row>
    <row r="37" spans="1:5" x14ac:dyDescent="0.45">
      <c r="B37" s="9" t="s">
        <v>291</v>
      </c>
      <c r="C37" s="10"/>
      <c r="D37" s="15">
        <v>65</v>
      </c>
      <c r="E37" s="15">
        <v>145</v>
      </c>
    </row>
    <row r="38" spans="1:5" x14ac:dyDescent="0.45">
      <c r="B38" s="9" t="s">
        <v>296</v>
      </c>
      <c r="C38" s="3"/>
      <c r="D38" s="15">
        <v>40</v>
      </c>
      <c r="E38" s="15">
        <v>70</v>
      </c>
    </row>
    <row r="39" spans="1:5" x14ac:dyDescent="0.45">
      <c r="B39" s="9" t="s">
        <v>301</v>
      </c>
      <c r="C39" s="3"/>
      <c r="D39" s="15">
        <v>35</v>
      </c>
      <c r="E39" s="15">
        <v>55</v>
      </c>
    </row>
    <row r="40" spans="1:5" x14ac:dyDescent="0.45">
      <c r="B40" s="2" t="s">
        <v>40</v>
      </c>
      <c r="C40" s="3"/>
      <c r="D40" s="15">
        <v>2</v>
      </c>
      <c r="E40" s="15">
        <v>5</v>
      </c>
    </row>
    <row r="41" spans="1:5" x14ac:dyDescent="0.45">
      <c r="B41" s="2" t="s">
        <v>41</v>
      </c>
      <c r="C41" s="3"/>
      <c r="D41" s="15">
        <v>80</v>
      </c>
      <c r="E41" s="15">
        <v>80</v>
      </c>
    </row>
    <row r="42" spans="1:5" x14ac:dyDescent="0.45">
      <c r="A42" s="27"/>
      <c r="B42" s="28" t="s">
        <v>12</v>
      </c>
      <c r="C42" s="28" t="s">
        <v>2</v>
      </c>
      <c r="D42" s="29">
        <f xml:space="preserve"> SUM(D35:D41)/60</f>
        <v>3.7333333333333334</v>
      </c>
      <c r="E42" s="29">
        <f xml:space="preserve"> SUM(E35:E41)/60</f>
        <v>6</v>
      </c>
    </row>
    <row r="43" spans="1:5" x14ac:dyDescent="0.45">
      <c r="C43" s="3"/>
      <c r="D43" s="15"/>
      <c r="E43" s="15"/>
    </row>
    <row r="44" spans="1:5" x14ac:dyDescent="0.45">
      <c r="A44" s="27"/>
      <c r="B44" s="28" t="s">
        <v>42</v>
      </c>
      <c r="C44" s="28" t="s">
        <v>2</v>
      </c>
      <c r="D44" s="29">
        <f>D42+D34+D26+D18+D9</f>
        <v>22.583333333333336</v>
      </c>
      <c r="E44" s="29">
        <f>E42+E34+E26+E18+E9</f>
        <v>40.5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2E32-C6AE-4D8F-BF18-C6B854924F8C}">
  <dimension ref="A1:H57"/>
  <sheetViews>
    <sheetView zoomScale="90" zoomScaleNormal="90" workbookViewId="0">
      <pane xSplit="4" topLeftCell="E1" activePane="topRight" state="frozen"/>
      <selection activeCell="C42" sqref="C42"/>
      <selection pane="topRight" activeCell="C42" sqref="C42"/>
    </sheetView>
  </sheetViews>
  <sheetFormatPr defaultColWidth="9" defaultRowHeight="16.5" x14ac:dyDescent="0.45"/>
  <cols>
    <col min="1" max="1" width="39.54296875" style="2" hidden="1" customWidth="1"/>
    <col min="2" max="3" width="36" style="2" customWidth="1"/>
    <col min="4" max="4" width="48.26953125" style="3" bestFit="1" customWidth="1"/>
    <col min="5" max="5" width="15.7265625" style="15" customWidth="1"/>
    <col min="6" max="6" width="16.81640625" style="15" customWidth="1"/>
    <col min="7" max="7" width="24.453125" style="2" customWidth="1"/>
    <col min="8" max="8" width="62.1796875" style="2" bestFit="1" customWidth="1"/>
    <col min="9" max="16384" width="9" style="2"/>
  </cols>
  <sheetData>
    <row r="1" spans="1:8" s="16" customFormat="1" ht="33" customHeight="1" x14ac:dyDescent="0.45">
      <c r="A1" s="16" t="s">
        <v>0</v>
      </c>
      <c r="B1" s="16" t="s">
        <v>43</v>
      </c>
      <c r="C1" s="16" t="s">
        <v>1</v>
      </c>
      <c r="D1" s="16" t="s">
        <v>44</v>
      </c>
      <c r="E1" s="17" t="s">
        <v>3</v>
      </c>
      <c r="F1" s="17" t="s">
        <v>4</v>
      </c>
      <c r="G1" s="16" t="s">
        <v>45</v>
      </c>
      <c r="H1" s="16" t="s">
        <v>46</v>
      </c>
    </row>
    <row r="2" spans="1:8" ht="19.5" customHeight="1" x14ac:dyDescent="0.45">
      <c r="A2" s="2" t="s">
        <v>5</v>
      </c>
      <c r="B2" s="2" t="s">
        <v>47</v>
      </c>
    </row>
    <row r="3" spans="1:8" ht="19.5" customHeight="1" x14ac:dyDescent="0.45">
      <c r="C3" s="2" t="s">
        <v>6</v>
      </c>
    </row>
    <row r="4" spans="1:8" ht="19.5" customHeight="1" x14ac:dyDescent="0.45">
      <c r="D4" s="30" t="s">
        <v>48</v>
      </c>
      <c r="E4" s="15">
        <v>2</v>
      </c>
      <c r="F4" s="15">
        <v>5</v>
      </c>
    </row>
    <row r="5" spans="1:8" ht="19.5" customHeight="1" x14ac:dyDescent="0.45">
      <c r="A5" s="5"/>
      <c r="B5" s="5"/>
      <c r="C5" s="5"/>
      <c r="D5" s="18" t="s">
        <v>49</v>
      </c>
      <c r="E5" s="22">
        <f>SUM(E4:E4)</f>
        <v>2</v>
      </c>
      <c r="F5" s="22">
        <f>SUM(F4:F4)</f>
        <v>5</v>
      </c>
      <c r="G5" s="5"/>
      <c r="H5" s="5"/>
    </row>
    <row r="6" spans="1:8" ht="19.5" customHeight="1" x14ac:dyDescent="0.45">
      <c r="C6" s="2" t="s">
        <v>287</v>
      </c>
    </row>
    <row r="7" spans="1:8" ht="19.5" customHeight="1" x14ac:dyDescent="0.45">
      <c r="D7" s="30" t="s">
        <v>50</v>
      </c>
      <c r="E7" s="15">
        <v>5</v>
      </c>
      <c r="F7" s="15">
        <v>5</v>
      </c>
    </row>
    <row r="8" spans="1:8" x14ac:dyDescent="0.45">
      <c r="D8" s="31" t="s">
        <v>51</v>
      </c>
      <c r="E8" s="15">
        <v>5</v>
      </c>
      <c r="F8" s="15">
        <v>15</v>
      </c>
    </row>
    <row r="9" spans="1:8" x14ac:dyDescent="0.45">
      <c r="D9" s="3" t="s">
        <v>52</v>
      </c>
      <c r="E9" s="15">
        <v>5</v>
      </c>
      <c r="F9" s="15">
        <v>15</v>
      </c>
    </row>
    <row r="10" spans="1:8" x14ac:dyDescent="0.45">
      <c r="D10" s="31" t="s">
        <v>53</v>
      </c>
      <c r="E10" s="15">
        <v>5</v>
      </c>
      <c r="F10" s="15">
        <v>15</v>
      </c>
    </row>
    <row r="11" spans="1:8" x14ac:dyDescent="0.45">
      <c r="D11" s="31" t="s">
        <v>54</v>
      </c>
      <c r="E11" s="15">
        <v>5</v>
      </c>
      <c r="F11" s="15">
        <v>15</v>
      </c>
      <c r="G11" s="2" t="s">
        <v>55</v>
      </c>
      <c r="H11" s="2" t="s">
        <v>56</v>
      </c>
    </row>
    <row r="12" spans="1:8" x14ac:dyDescent="0.45">
      <c r="D12" s="31" t="s">
        <v>57</v>
      </c>
      <c r="E12" s="15">
        <v>5</v>
      </c>
      <c r="F12" s="15">
        <v>15</v>
      </c>
      <c r="G12" s="2" t="s">
        <v>58</v>
      </c>
      <c r="H12" s="2" t="s">
        <v>59</v>
      </c>
    </row>
    <row r="13" spans="1:8" x14ac:dyDescent="0.45">
      <c r="D13" s="31" t="s">
        <v>60</v>
      </c>
      <c r="E13" s="15">
        <v>5</v>
      </c>
      <c r="F13" s="15">
        <v>15</v>
      </c>
      <c r="G13" s="2" t="s">
        <v>61</v>
      </c>
      <c r="H13" s="2" t="s">
        <v>62</v>
      </c>
    </row>
    <row r="14" spans="1:8" x14ac:dyDescent="0.45">
      <c r="D14" s="31" t="s">
        <v>63</v>
      </c>
      <c r="E14" s="15">
        <v>5</v>
      </c>
      <c r="F14" s="15">
        <v>15</v>
      </c>
    </row>
    <row r="15" spans="1:8" x14ac:dyDescent="0.45">
      <c r="D15" s="31" t="s">
        <v>64</v>
      </c>
      <c r="E15" s="15">
        <v>5</v>
      </c>
      <c r="F15" s="15">
        <v>15</v>
      </c>
    </row>
    <row r="16" spans="1:8" x14ac:dyDescent="0.45">
      <c r="D16" s="31" t="s">
        <v>65</v>
      </c>
      <c r="E16" s="15">
        <v>5</v>
      </c>
      <c r="F16" s="15">
        <v>15</v>
      </c>
    </row>
    <row r="17" spans="1:8" x14ac:dyDescent="0.45">
      <c r="D17" s="3" t="s">
        <v>66</v>
      </c>
      <c r="E17" s="15">
        <v>5</v>
      </c>
      <c r="F17" s="15">
        <v>15</v>
      </c>
    </row>
    <row r="18" spans="1:8" x14ac:dyDescent="0.45">
      <c r="D18" s="3" t="s">
        <v>67</v>
      </c>
      <c r="E18" s="15">
        <v>10</v>
      </c>
      <c r="F18" s="15">
        <v>10</v>
      </c>
    </row>
    <row r="19" spans="1:8" x14ac:dyDescent="0.45">
      <c r="D19" s="3" t="s">
        <v>68</v>
      </c>
      <c r="E19" s="15">
        <v>10</v>
      </c>
      <c r="F19" s="15">
        <v>10</v>
      </c>
    </row>
    <row r="20" spans="1:8" x14ac:dyDescent="0.45">
      <c r="A20" s="5"/>
      <c r="B20" s="5"/>
      <c r="C20" s="5"/>
      <c r="D20" s="18" t="s">
        <v>49</v>
      </c>
      <c r="E20" s="22">
        <f>SUM(E7:E19)</f>
        <v>75</v>
      </c>
      <c r="F20" s="22">
        <f>SUM(F7:F19)</f>
        <v>175</v>
      </c>
      <c r="G20" s="5"/>
      <c r="H20" s="5"/>
    </row>
    <row r="21" spans="1:8" x14ac:dyDescent="0.45">
      <c r="C21" s="2" t="s">
        <v>292</v>
      </c>
    </row>
    <row r="22" spans="1:8" x14ac:dyDescent="0.45">
      <c r="D22" s="30" t="s">
        <v>50</v>
      </c>
      <c r="E22" s="15">
        <v>5</v>
      </c>
      <c r="F22" s="15">
        <v>5</v>
      </c>
    </row>
    <row r="23" spans="1:8" x14ac:dyDescent="0.45">
      <c r="D23" s="3" t="s">
        <v>69</v>
      </c>
      <c r="E23" s="15">
        <v>5</v>
      </c>
      <c r="F23" s="15">
        <v>15</v>
      </c>
    </row>
    <row r="24" spans="1:8" x14ac:dyDescent="0.45">
      <c r="D24" s="31" t="s">
        <v>70</v>
      </c>
      <c r="E24" s="15">
        <v>5</v>
      </c>
      <c r="F24" s="15">
        <v>15</v>
      </c>
      <c r="G24" s="2" t="s">
        <v>71</v>
      </c>
      <c r="H24" s="2" t="s">
        <v>72</v>
      </c>
    </row>
    <row r="25" spans="1:8" x14ac:dyDescent="0.45">
      <c r="D25" s="31" t="s">
        <v>73</v>
      </c>
      <c r="E25" s="15">
        <v>5</v>
      </c>
      <c r="F25" s="15">
        <v>15</v>
      </c>
      <c r="G25" s="2" t="s">
        <v>71</v>
      </c>
      <c r="H25" s="2" t="s">
        <v>72</v>
      </c>
    </row>
    <row r="26" spans="1:8" x14ac:dyDescent="0.45">
      <c r="D26" s="3" t="s">
        <v>74</v>
      </c>
      <c r="E26" s="15">
        <v>5</v>
      </c>
      <c r="F26" s="15">
        <v>15</v>
      </c>
      <c r="G26" s="2" t="s">
        <v>75</v>
      </c>
      <c r="H26" s="2" t="s">
        <v>76</v>
      </c>
    </row>
    <row r="27" spans="1:8" x14ac:dyDescent="0.45">
      <c r="D27" s="31" t="s">
        <v>77</v>
      </c>
      <c r="E27" s="15">
        <v>5</v>
      </c>
      <c r="F27" s="15">
        <v>15</v>
      </c>
      <c r="G27" s="2" t="s">
        <v>78</v>
      </c>
      <c r="H27" s="2" t="s">
        <v>79</v>
      </c>
    </row>
    <row r="28" spans="1:8" x14ac:dyDescent="0.45">
      <c r="D28" s="31" t="s">
        <v>80</v>
      </c>
      <c r="E28" s="15">
        <v>5</v>
      </c>
      <c r="F28" s="15">
        <v>15</v>
      </c>
      <c r="G28" s="2" t="s">
        <v>78</v>
      </c>
      <c r="H28" s="2" t="s">
        <v>79</v>
      </c>
    </row>
    <row r="29" spans="1:8" x14ac:dyDescent="0.45">
      <c r="D29" s="31" t="s">
        <v>81</v>
      </c>
      <c r="E29" s="15">
        <v>5</v>
      </c>
      <c r="F29" s="15">
        <v>15</v>
      </c>
      <c r="G29" s="2" t="s">
        <v>82</v>
      </c>
      <c r="H29" s="2" t="s">
        <v>83</v>
      </c>
    </row>
    <row r="30" spans="1:8" x14ac:dyDescent="0.45">
      <c r="D30" s="31" t="s">
        <v>84</v>
      </c>
      <c r="E30" s="15">
        <v>5</v>
      </c>
      <c r="F30" s="15">
        <v>15</v>
      </c>
      <c r="G30" s="2" t="s">
        <v>85</v>
      </c>
      <c r="H30" s="2" t="s">
        <v>86</v>
      </c>
    </row>
    <row r="31" spans="1:8" x14ac:dyDescent="0.45">
      <c r="D31" s="31" t="s">
        <v>87</v>
      </c>
      <c r="E31" s="15">
        <v>5</v>
      </c>
      <c r="F31" s="15">
        <v>15</v>
      </c>
      <c r="G31" s="2" t="s">
        <v>85</v>
      </c>
      <c r="H31" s="2" t="s">
        <v>86</v>
      </c>
    </row>
    <row r="32" spans="1:8" x14ac:dyDescent="0.45">
      <c r="D32" s="3" t="s">
        <v>67</v>
      </c>
      <c r="E32" s="15">
        <v>10</v>
      </c>
      <c r="F32" s="15">
        <v>10</v>
      </c>
    </row>
    <row r="33" spans="1:8" x14ac:dyDescent="0.45">
      <c r="D33" s="3" t="s">
        <v>68</v>
      </c>
      <c r="E33" s="15">
        <v>10</v>
      </c>
      <c r="F33" s="15">
        <v>10</v>
      </c>
    </row>
    <row r="34" spans="1:8" x14ac:dyDescent="0.45">
      <c r="A34" s="5"/>
      <c r="B34" s="5"/>
      <c r="C34" s="5"/>
      <c r="D34" s="18" t="s">
        <v>49</v>
      </c>
      <c r="E34" s="22">
        <f>SUM(E22:E33)</f>
        <v>70</v>
      </c>
      <c r="F34" s="22">
        <f>SUM(F22:F33)</f>
        <v>160</v>
      </c>
      <c r="G34" s="5"/>
      <c r="H34" s="5"/>
    </row>
    <row r="35" spans="1:8" x14ac:dyDescent="0.45">
      <c r="C35" s="2" t="s">
        <v>297</v>
      </c>
    </row>
    <row r="36" spans="1:8" x14ac:dyDescent="0.45">
      <c r="D36" s="30" t="s">
        <v>50</v>
      </c>
      <c r="E36" s="15">
        <v>5</v>
      </c>
      <c r="F36" s="15">
        <v>5</v>
      </c>
    </row>
    <row r="37" spans="1:8" x14ac:dyDescent="0.45">
      <c r="D37" s="31" t="s">
        <v>88</v>
      </c>
      <c r="E37" s="15">
        <v>5</v>
      </c>
      <c r="F37" s="15">
        <v>15</v>
      </c>
      <c r="G37" s="2" t="s">
        <v>89</v>
      </c>
      <c r="H37" s="2" t="s">
        <v>90</v>
      </c>
    </row>
    <row r="38" spans="1:8" x14ac:dyDescent="0.45">
      <c r="D38" s="31" t="s">
        <v>91</v>
      </c>
      <c r="E38" s="15">
        <v>5</v>
      </c>
      <c r="F38" s="15">
        <v>15</v>
      </c>
      <c r="G38" s="2" t="s">
        <v>89</v>
      </c>
      <c r="H38" s="2" t="s">
        <v>90</v>
      </c>
    </row>
    <row r="39" spans="1:8" x14ac:dyDescent="0.45">
      <c r="D39" s="31" t="s">
        <v>92</v>
      </c>
      <c r="E39" s="15">
        <v>5</v>
      </c>
      <c r="F39" s="15">
        <v>15</v>
      </c>
      <c r="G39" s="2" t="s">
        <v>93</v>
      </c>
      <c r="H39" s="2" t="s">
        <v>94</v>
      </c>
    </row>
    <row r="40" spans="1:8" x14ac:dyDescent="0.45">
      <c r="D40" s="31" t="s">
        <v>95</v>
      </c>
      <c r="E40" s="15">
        <v>5</v>
      </c>
      <c r="F40" s="15">
        <v>15</v>
      </c>
      <c r="G40" s="2" t="s">
        <v>96</v>
      </c>
      <c r="H40" s="2" t="s">
        <v>97</v>
      </c>
    </row>
    <row r="41" spans="1:8" x14ac:dyDescent="0.45">
      <c r="D41" s="3" t="s">
        <v>98</v>
      </c>
      <c r="E41" s="15">
        <v>5</v>
      </c>
      <c r="F41" s="15">
        <v>15</v>
      </c>
      <c r="G41" s="2" t="s">
        <v>99</v>
      </c>
      <c r="H41" s="2" t="s">
        <v>100</v>
      </c>
    </row>
    <row r="42" spans="1:8" x14ac:dyDescent="0.45">
      <c r="D42" s="31" t="s">
        <v>101</v>
      </c>
      <c r="E42" s="15">
        <v>5</v>
      </c>
      <c r="F42" s="15">
        <v>15</v>
      </c>
      <c r="G42" s="2" t="s">
        <v>99</v>
      </c>
      <c r="H42" s="2" t="s">
        <v>100</v>
      </c>
    </row>
    <row r="43" spans="1:8" x14ac:dyDescent="0.45">
      <c r="D43" s="31" t="s">
        <v>102</v>
      </c>
      <c r="E43" s="15">
        <v>5</v>
      </c>
      <c r="F43" s="15">
        <v>15</v>
      </c>
      <c r="G43" s="2" t="s">
        <v>103</v>
      </c>
      <c r="H43" s="2" t="s">
        <v>104</v>
      </c>
    </row>
    <row r="44" spans="1:8" x14ac:dyDescent="0.45">
      <c r="D44" s="31" t="s">
        <v>105</v>
      </c>
      <c r="E44" s="15">
        <v>5</v>
      </c>
      <c r="F44" s="15">
        <v>15</v>
      </c>
      <c r="G44" s="2" t="s">
        <v>106</v>
      </c>
      <c r="H44" s="2" t="s">
        <v>107</v>
      </c>
    </row>
    <row r="45" spans="1:8" x14ac:dyDescent="0.45">
      <c r="D45" s="3" t="s">
        <v>67</v>
      </c>
      <c r="E45" s="15">
        <v>10</v>
      </c>
      <c r="F45" s="15">
        <v>10</v>
      </c>
    </row>
    <row r="46" spans="1:8" x14ac:dyDescent="0.45">
      <c r="D46" s="3" t="s">
        <v>68</v>
      </c>
      <c r="E46" s="15">
        <v>10</v>
      </c>
      <c r="F46" s="15">
        <v>10</v>
      </c>
    </row>
    <row r="47" spans="1:8" x14ac:dyDescent="0.45">
      <c r="A47" s="5"/>
      <c r="B47" s="5"/>
      <c r="C47" s="5"/>
      <c r="D47" s="18" t="s">
        <v>49</v>
      </c>
      <c r="E47" s="22">
        <f>SUM(E36:E46)</f>
        <v>65</v>
      </c>
      <c r="F47" s="22">
        <f>SUM(F36:F46)</f>
        <v>145</v>
      </c>
      <c r="G47" s="5"/>
      <c r="H47" s="5"/>
    </row>
    <row r="48" spans="1:8" x14ac:dyDescent="0.45">
      <c r="C48" s="2" t="s">
        <v>10</v>
      </c>
    </row>
    <row r="49" spans="1:8" x14ac:dyDescent="0.45">
      <c r="D49" s="3" t="s">
        <v>108</v>
      </c>
      <c r="E49" s="15">
        <v>2</v>
      </c>
      <c r="F49" s="15">
        <v>5</v>
      </c>
    </row>
    <row r="50" spans="1:8" x14ac:dyDescent="0.45">
      <c r="A50" s="5"/>
      <c r="B50" s="5"/>
      <c r="C50" s="5"/>
      <c r="D50" s="18" t="s">
        <v>49</v>
      </c>
      <c r="E50" s="22">
        <f>SUM(E49:E49)</f>
        <v>2</v>
      </c>
      <c r="F50" s="22">
        <f>SUM(F49:F49)</f>
        <v>5</v>
      </c>
      <c r="G50" s="5"/>
      <c r="H50" s="5"/>
    </row>
    <row r="51" spans="1:8" x14ac:dyDescent="0.45">
      <c r="C51" s="2" t="s">
        <v>11</v>
      </c>
    </row>
    <row r="52" spans="1:8" x14ac:dyDescent="0.45">
      <c r="D52" s="2" t="s">
        <v>109</v>
      </c>
      <c r="E52" s="4">
        <v>40</v>
      </c>
      <c r="F52" s="4">
        <v>40</v>
      </c>
    </row>
    <row r="53" spans="1:8" x14ac:dyDescent="0.45">
      <c r="D53" s="2" t="s">
        <v>110</v>
      </c>
      <c r="E53" s="4">
        <v>40</v>
      </c>
      <c r="F53" s="4">
        <v>40</v>
      </c>
    </row>
    <row r="54" spans="1:8" x14ac:dyDescent="0.45">
      <c r="A54" s="5"/>
      <c r="B54" s="5"/>
      <c r="C54" s="5"/>
      <c r="D54" s="18" t="s">
        <v>12</v>
      </c>
      <c r="E54" s="22">
        <f>SUM(E52:E53)</f>
        <v>80</v>
      </c>
      <c r="F54" s="22">
        <f>SUM(F52:F53)</f>
        <v>80</v>
      </c>
      <c r="G54" s="5"/>
      <c r="H54" s="5"/>
    </row>
    <row r="55" spans="1:8" x14ac:dyDescent="0.45">
      <c r="D55" s="19"/>
      <c r="E55" s="23"/>
      <c r="F55" s="23"/>
    </row>
    <row r="56" spans="1:8" x14ac:dyDescent="0.45">
      <c r="A56" s="6"/>
      <c r="B56" s="5"/>
      <c r="C56" s="18" t="s">
        <v>111</v>
      </c>
      <c r="D56" s="18" t="s">
        <v>112</v>
      </c>
      <c r="E56" s="22">
        <f>SUM(E54+E50+E47+E34+E20+E5)</f>
        <v>294</v>
      </c>
      <c r="F56" s="22">
        <f>SUM(F54+F50+F47+F34+F20+F5)</f>
        <v>570</v>
      </c>
      <c r="G56" s="5"/>
      <c r="H56" s="5"/>
    </row>
    <row r="57" spans="1:8" x14ac:dyDescent="0.45">
      <c r="A57" s="5"/>
      <c r="B57" s="5"/>
      <c r="C57" s="5"/>
      <c r="D57" s="18" t="s">
        <v>2</v>
      </c>
      <c r="E57" s="24">
        <f>E56/60</f>
        <v>4.9000000000000004</v>
      </c>
      <c r="F57" s="24">
        <f>F56/60</f>
        <v>9.5</v>
      </c>
      <c r="G57" s="5"/>
      <c r="H57" s="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6C3C0-6862-4453-BDE6-79FE59703A6C}">
  <dimension ref="A1:H66"/>
  <sheetViews>
    <sheetView topLeftCell="B9" zoomScale="80" zoomScaleNormal="80" workbookViewId="0">
      <pane xSplit="2" topLeftCell="D1" activePane="topRight" state="frozen"/>
      <selection activeCell="B10" sqref="B10"/>
      <selection pane="topRight" activeCell="C46" sqref="C46"/>
    </sheetView>
  </sheetViews>
  <sheetFormatPr defaultRowHeight="14.5" x14ac:dyDescent="0.35"/>
  <cols>
    <col min="1" max="1" width="28.453125" bestFit="1" customWidth="1"/>
    <col min="2" max="2" width="34.81640625" customWidth="1"/>
    <col min="3" max="3" width="35.26953125" customWidth="1"/>
    <col min="4" max="4" width="43.7265625" style="1" customWidth="1"/>
    <col min="5" max="5" width="13.453125" style="1" customWidth="1"/>
    <col min="6" max="6" width="20" customWidth="1"/>
    <col min="7" max="7" width="16.7265625" customWidth="1"/>
    <col min="8" max="8" width="63" bestFit="1" customWidth="1"/>
  </cols>
  <sheetData>
    <row r="1" spans="1:8" s="21" customFormat="1" ht="39.75" customHeight="1" x14ac:dyDescent="0.45">
      <c r="A1" s="21" t="s">
        <v>0</v>
      </c>
      <c r="B1" s="16" t="s">
        <v>43</v>
      </c>
      <c r="C1" s="16" t="s">
        <v>1</v>
      </c>
      <c r="D1" s="16" t="s">
        <v>44</v>
      </c>
      <c r="E1" s="17" t="s">
        <v>3</v>
      </c>
      <c r="F1" s="17" t="s">
        <v>113</v>
      </c>
      <c r="G1" s="16" t="s">
        <v>45</v>
      </c>
      <c r="H1" s="16" t="s">
        <v>46</v>
      </c>
    </row>
    <row r="2" spans="1:8" ht="16.5" x14ac:dyDescent="0.45">
      <c r="A2" s="2"/>
      <c r="B2" s="2" t="s">
        <v>13</v>
      </c>
      <c r="C2" s="9"/>
      <c r="D2" s="10"/>
      <c r="E2" s="15"/>
      <c r="F2" s="15"/>
      <c r="G2" s="2"/>
      <c r="H2" s="2"/>
    </row>
    <row r="3" spans="1:8" ht="16.5" x14ac:dyDescent="0.45">
      <c r="A3" s="2"/>
      <c r="B3" s="2"/>
      <c r="C3" s="2" t="s">
        <v>14</v>
      </c>
      <c r="D3" s="40"/>
      <c r="E3" s="41"/>
      <c r="F3" s="41"/>
      <c r="G3" s="2"/>
      <c r="H3" s="2"/>
    </row>
    <row r="4" spans="1:8" ht="16.5" x14ac:dyDescent="0.45">
      <c r="A4" s="2"/>
      <c r="B4" s="2"/>
      <c r="C4" s="9"/>
      <c r="D4" s="2" t="s">
        <v>48</v>
      </c>
      <c r="E4" s="4">
        <v>2</v>
      </c>
      <c r="F4" s="4">
        <v>5</v>
      </c>
      <c r="G4" s="2"/>
      <c r="H4" s="2"/>
    </row>
    <row r="5" spans="1:8" s="2" customFormat="1" ht="16.5" x14ac:dyDescent="0.45">
      <c r="A5" s="5"/>
      <c r="B5" s="5"/>
      <c r="C5" s="5"/>
      <c r="D5" s="18" t="s">
        <v>12</v>
      </c>
      <c r="E5" s="22">
        <f>SUM(E3:E4)</f>
        <v>2</v>
      </c>
      <c r="F5" s="22">
        <f>SUM(F3:F4)</f>
        <v>5</v>
      </c>
      <c r="G5" s="5"/>
      <c r="H5" s="5"/>
    </row>
    <row r="6" spans="1:8" ht="16.5" x14ac:dyDescent="0.45">
      <c r="A6" s="2"/>
      <c r="B6" s="2"/>
      <c r="C6" s="2" t="s">
        <v>288</v>
      </c>
      <c r="D6" s="2"/>
      <c r="E6" s="4"/>
      <c r="F6" s="4"/>
      <c r="G6" s="2"/>
      <c r="H6" s="2"/>
    </row>
    <row r="7" spans="1:8" ht="16.5" x14ac:dyDescent="0.45">
      <c r="A7" s="2"/>
      <c r="B7" s="2"/>
      <c r="C7" s="2"/>
      <c r="D7" s="2" t="s">
        <v>50</v>
      </c>
      <c r="E7" s="4">
        <v>5</v>
      </c>
      <c r="F7" s="4">
        <v>5</v>
      </c>
      <c r="G7" s="2"/>
      <c r="H7" s="2"/>
    </row>
    <row r="8" spans="1:8" ht="16.5" x14ac:dyDescent="0.45">
      <c r="A8" s="2"/>
      <c r="B8" s="2"/>
      <c r="C8" s="2"/>
      <c r="D8" s="31" t="s">
        <v>114</v>
      </c>
      <c r="E8" s="4">
        <v>5</v>
      </c>
      <c r="F8" s="4">
        <v>15</v>
      </c>
      <c r="G8" s="2" t="s">
        <v>115</v>
      </c>
      <c r="H8" s="2" t="s">
        <v>116</v>
      </c>
    </row>
    <row r="9" spans="1:8" ht="16.5" x14ac:dyDescent="0.45">
      <c r="A9" s="2"/>
      <c r="B9" s="2"/>
      <c r="C9" s="2"/>
      <c r="D9" s="31" t="s">
        <v>117</v>
      </c>
      <c r="E9" s="4">
        <v>5</v>
      </c>
      <c r="F9" s="4">
        <v>15</v>
      </c>
      <c r="G9" s="2" t="s">
        <v>118</v>
      </c>
      <c r="H9" s="2" t="s">
        <v>119</v>
      </c>
    </row>
    <row r="10" spans="1:8" ht="16.5" x14ac:dyDescent="0.45">
      <c r="A10" s="2"/>
      <c r="B10" s="2"/>
      <c r="C10" s="2"/>
      <c r="D10" s="31" t="s">
        <v>120</v>
      </c>
      <c r="E10" s="4">
        <v>5</v>
      </c>
      <c r="F10" s="4">
        <v>15</v>
      </c>
      <c r="G10" s="2" t="s">
        <v>118</v>
      </c>
      <c r="H10" s="2" t="s">
        <v>119</v>
      </c>
    </row>
    <row r="11" spans="1:8" ht="16.5" x14ac:dyDescent="0.45">
      <c r="A11" s="2"/>
      <c r="B11" s="2"/>
      <c r="C11" s="2"/>
      <c r="D11" s="31" t="s">
        <v>121</v>
      </c>
      <c r="E11" s="4">
        <v>5</v>
      </c>
      <c r="F11" s="4">
        <v>15</v>
      </c>
      <c r="G11" s="2" t="s">
        <v>118</v>
      </c>
      <c r="H11" s="2" t="s">
        <v>119</v>
      </c>
    </row>
    <row r="12" spans="1:8" ht="16.5" x14ac:dyDescent="0.45">
      <c r="A12" s="2"/>
      <c r="B12" s="2"/>
      <c r="C12" s="2"/>
      <c r="D12" s="31" t="s">
        <v>122</v>
      </c>
      <c r="E12" s="4">
        <v>5</v>
      </c>
      <c r="F12" s="4">
        <v>15</v>
      </c>
      <c r="G12" s="2" t="s">
        <v>118</v>
      </c>
      <c r="H12" s="2" t="s">
        <v>119</v>
      </c>
    </row>
    <row r="13" spans="1:8" ht="16.5" x14ac:dyDescent="0.45">
      <c r="A13" s="2"/>
      <c r="B13" s="2"/>
      <c r="C13" s="2"/>
      <c r="D13" s="31" t="s">
        <v>123</v>
      </c>
      <c r="E13" s="4">
        <v>5</v>
      </c>
      <c r="F13" s="4">
        <v>15</v>
      </c>
      <c r="G13" s="2" t="s">
        <v>124</v>
      </c>
      <c r="H13" s="2" t="s">
        <v>125</v>
      </c>
    </row>
    <row r="14" spans="1:8" ht="16.5" x14ac:dyDescent="0.45">
      <c r="A14" s="2"/>
      <c r="B14" s="2"/>
      <c r="C14" s="9"/>
      <c r="D14" s="2" t="s">
        <v>126</v>
      </c>
      <c r="E14" s="4">
        <v>5</v>
      </c>
      <c r="F14" s="4">
        <v>15</v>
      </c>
      <c r="G14" s="2" t="s">
        <v>127</v>
      </c>
      <c r="H14" s="2" t="s">
        <v>128</v>
      </c>
    </row>
    <row r="15" spans="1:8" ht="16.5" x14ac:dyDescent="0.45">
      <c r="A15" s="2"/>
      <c r="B15" s="2"/>
      <c r="C15" s="2"/>
      <c r="D15" s="31" t="s">
        <v>129</v>
      </c>
      <c r="E15" s="4">
        <v>5</v>
      </c>
      <c r="F15" s="4">
        <v>15</v>
      </c>
      <c r="G15" s="2" t="s">
        <v>130</v>
      </c>
      <c r="H15" s="2" t="s">
        <v>131</v>
      </c>
    </row>
    <row r="16" spans="1:8" ht="16.5" x14ac:dyDescent="0.45">
      <c r="A16" s="2"/>
      <c r="B16" s="2"/>
      <c r="C16" s="2"/>
      <c r="D16" s="31" t="s">
        <v>132</v>
      </c>
      <c r="E16" s="4">
        <v>5</v>
      </c>
      <c r="F16" s="4">
        <v>15</v>
      </c>
      <c r="G16" s="2" t="s">
        <v>115</v>
      </c>
      <c r="H16" s="2" t="s">
        <v>116</v>
      </c>
    </row>
    <row r="17" spans="1:8" ht="16.5" x14ac:dyDescent="0.45">
      <c r="A17" s="2"/>
      <c r="B17" s="2"/>
      <c r="C17" s="2"/>
      <c r="D17" s="31" t="s">
        <v>133</v>
      </c>
      <c r="E17" s="4">
        <v>5</v>
      </c>
      <c r="F17" s="4">
        <v>15</v>
      </c>
      <c r="G17" s="2" t="s">
        <v>115</v>
      </c>
      <c r="H17" s="2" t="s">
        <v>116</v>
      </c>
    </row>
    <row r="18" spans="1:8" ht="16.5" x14ac:dyDescent="0.45">
      <c r="A18" s="2"/>
      <c r="B18" s="2"/>
      <c r="C18" s="33"/>
      <c r="D18" s="34" t="s">
        <v>134</v>
      </c>
      <c r="E18" s="4">
        <v>5</v>
      </c>
      <c r="F18" s="4">
        <v>15</v>
      </c>
      <c r="G18" s="2" t="s">
        <v>115</v>
      </c>
      <c r="H18" s="2" t="s">
        <v>116</v>
      </c>
    </row>
    <row r="19" spans="1:8" ht="16.5" x14ac:dyDescent="0.45">
      <c r="A19" s="2"/>
      <c r="B19" s="2"/>
      <c r="C19" s="2"/>
      <c r="D19" s="31" t="s">
        <v>135</v>
      </c>
      <c r="E19" s="4">
        <v>5</v>
      </c>
      <c r="F19" s="4">
        <v>15</v>
      </c>
      <c r="G19" s="2" t="s">
        <v>136</v>
      </c>
      <c r="H19" s="2" t="s">
        <v>137</v>
      </c>
    </row>
    <row r="20" spans="1:8" ht="16.5" x14ac:dyDescent="0.45">
      <c r="A20" s="2"/>
      <c r="B20" s="2"/>
      <c r="C20" s="9"/>
      <c r="D20" s="36" t="s">
        <v>138</v>
      </c>
      <c r="E20" s="4">
        <v>5</v>
      </c>
      <c r="F20" s="4">
        <v>15</v>
      </c>
      <c r="G20" s="39" t="s">
        <v>139</v>
      </c>
      <c r="H20" s="39" t="s">
        <v>140</v>
      </c>
    </row>
    <row r="21" spans="1:8" ht="16.5" x14ac:dyDescent="0.45">
      <c r="A21" s="2"/>
      <c r="B21" s="2"/>
      <c r="C21" s="2"/>
      <c r="D21" s="31" t="s">
        <v>141</v>
      </c>
      <c r="E21" s="4">
        <v>5</v>
      </c>
      <c r="F21" s="4">
        <v>15</v>
      </c>
      <c r="G21" s="2" t="s">
        <v>142</v>
      </c>
      <c r="H21" s="2" t="s">
        <v>143</v>
      </c>
    </row>
    <row r="22" spans="1:8" ht="16.5" x14ac:dyDescent="0.45">
      <c r="A22" s="2"/>
      <c r="B22" s="2"/>
      <c r="C22" s="2"/>
      <c r="D22" s="31" t="s">
        <v>144</v>
      </c>
      <c r="E22" s="4">
        <v>5</v>
      </c>
      <c r="F22" s="4">
        <v>15</v>
      </c>
      <c r="G22" s="2" t="s">
        <v>145</v>
      </c>
      <c r="H22" s="2" t="s">
        <v>146</v>
      </c>
    </row>
    <row r="23" spans="1:8" ht="16.5" x14ac:dyDescent="0.45">
      <c r="A23" s="2"/>
      <c r="B23" s="2"/>
      <c r="C23" s="2"/>
      <c r="D23" s="31" t="s">
        <v>147</v>
      </c>
      <c r="E23" s="4">
        <v>5</v>
      </c>
      <c r="F23" s="4">
        <v>15</v>
      </c>
      <c r="G23" s="2" t="s">
        <v>148</v>
      </c>
      <c r="H23" s="2" t="s">
        <v>149</v>
      </c>
    </row>
    <row r="24" spans="1:8" ht="16.5" x14ac:dyDescent="0.45">
      <c r="A24" s="2"/>
      <c r="B24" s="2"/>
      <c r="C24" s="9"/>
      <c r="D24" s="2" t="s">
        <v>150</v>
      </c>
      <c r="E24" s="4">
        <v>5</v>
      </c>
      <c r="F24" s="4">
        <v>15</v>
      </c>
      <c r="G24" s="2" t="s">
        <v>151</v>
      </c>
      <c r="H24" s="2" t="s">
        <v>152</v>
      </c>
    </row>
    <row r="25" spans="1:8" ht="16.5" x14ac:dyDescent="0.45">
      <c r="A25" s="2"/>
      <c r="B25" s="2"/>
      <c r="C25" s="2"/>
      <c r="D25" s="3" t="s">
        <v>67</v>
      </c>
      <c r="E25" s="15">
        <v>10</v>
      </c>
      <c r="F25" s="15">
        <v>10</v>
      </c>
      <c r="G25" s="2"/>
      <c r="H25" s="2"/>
    </row>
    <row r="26" spans="1:8" ht="16.5" x14ac:dyDescent="0.45">
      <c r="A26" s="2"/>
      <c r="B26" s="2"/>
      <c r="C26" s="2"/>
      <c r="D26" s="3" t="s">
        <v>68</v>
      </c>
      <c r="E26" s="15">
        <v>10</v>
      </c>
      <c r="F26" s="15">
        <v>10</v>
      </c>
      <c r="G26" s="2"/>
      <c r="H26" s="2"/>
    </row>
    <row r="27" spans="1:8" s="2" customFormat="1" ht="16.5" x14ac:dyDescent="0.45">
      <c r="A27" s="5"/>
      <c r="B27" s="5"/>
      <c r="C27" s="5"/>
      <c r="D27" s="18" t="s">
        <v>12</v>
      </c>
      <c r="E27" s="22">
        <f>SUM(E7:E26)</f>
        <v>110</v>
      </c>
      <c r="F27" s="22">
        <f>SUM(F7:F26)</f>
        <v>280</v>
      </c>
      <c r="G27" s="5"/>
      <c r="H27" s="5"/>
    </row>
    <row r="28" spans="1:8" ht="16.5" x14ac:dyDescent="0.45">
      <c r="A28" s="2"/>
      <c r="B28" s="2"/>
      <c r="C28" s="2" t="s">
        <v>293</v>
      </c>
      <c r="D28" s="2"/>
      <c r="E28" s="4"/>
      <c r="F28" s="4"/>
      <c r="G28" s="2"/>
      <c r="H28" s="2"/>
    </row>
    <row r="29" spans="1:8" ht="16.5" x14ac:dyDescent="0.45">
      <c r="A29" s="2"/>
      <c r="B29" s="2"/>
      <c r="C29" s="2"/>
      <c r="D29" s="2" t="s">
        <v>50</v>
      </c>
      <c r="E29" s="4">
        <v>5</v>
      </c>
      <c r="F29" s="4">
        <v>5</v>
      </c>
      <c r="G29" s="2"/>
      <c r="H29" s="2"/>
    </row>
    <row r="30" spans="1:8" ht="16.5" x14ac:dyDescent="0.45">
      <c r="A30" s="2"/>
      <c r="B30" s="2"/>
      <c r="C30" s="2"/>
      <c r="D30" s="31" t="s">
        <v>153</v>
      </c>
      <c r="E30" s="4">
        <v>5</v>
      </c>
      <c r="F30" s="4">
        <v>15</v>
      </c>
      <c r="G30" s="2" t="s">
        <v>154</v>
      </c>
      <c r="H30" s="2" t="s">
        <v>155</v>
      </c>
    </row>
    <row r="31" spans="1:8" ht="16.5" x14ac:dyDescent="0.45">
      <c r="A31" s="2"/>
      <c r="B31" s="2"/>
      <c r="C31" s="2"/>
      <c r="D31" s="31" t="s">
        <v>156</v>
      </c>
      <c r="E31" s="4">
        <v>5</v>
      </c>
      <c r="F31" s="4">
        <v>15</v>
      </c>
      <c r="G31" s="2" t="s">
        <v>157</v>
      </c>
      <c r="H31" s="2" t="s">
        <v>158</v>
      </c>
    </row>
    <row r="32" spans="1:8" ht="16.5" x14ac:dyDescent="0.45">
      <c r="A32" s="2"/>
      <c r="B32" s="2"/>
      <c r="C32" s="2"/>
      <c r="D32" s="31" t="s">
        <v>159</v>
      </c>
      <c r="E32" s="4">
        <v>5</v>
      </c>
      <c r="F32" s="4">
        <v>15</v>
      </c>
      <c r="G32" s="2" t="s">
        <v>160</v>
      </c>
      <c r="H32" s="2" t="s">
        <v>161</v>
      </c>
    </row>
    <row r="33" spans="1:8" ht="16.5" x14ac:dyDescent="0.45">
      <c r="A33" s="2"/>
      <c r="B33" s="2"/>
      <c r="C33" s="2"/>
      <c r="D33" s="31" t="s">
        <v>162</v>
      </c>
      <c r="E33" s="4">
        <v>5</v>
      </c>
      <c r="F33" s="4">
        <v>15</v>
      </c>
      <c r="G33" s="2" t="s">
        <v>154</v>
      </c>
      <c r="H33" s="2" t="s">
        <v>155</v>
      </c>
    </row>
    <row r="34" spans="1:8" ht="16.5" x14ac:dyDescent="0.45">
      <c r="A34" s="2"/>
      <c r="B34" s="2"/>
      <c r="C34" s="2"/>
      <c r="D34" s="3" t="s">
        <v>67</v>
      </c>
      <c r="E34" s="15">
        <v>10</v>
      </c>
      <c r="F34" s="15">
        <v>10</v>
      </c>
      <c r="G34" s="2"/>
      <c r="H34" s="2"/>
    </row>
    <row r="35" spans="1:8" ht="16.5" x14ac:dyDescent="0.45">
      <c r="A35" s="2"/>
      <c r="B35" s="2"/>
      <c r="C35" s="2"/>
      <c r="D35" s="3" t="s">
        <v>68</v>
      </c>
      <c r="E35" s="15">
        <v>10</v>
      </c>
      <c r="F35" s="15">
        <v>10</v>
      </c>
      <c r="G35" s="2"/>
      <c r="H35" s="2"/>
    </row>
    <row r="36" spans="1:8" s="2" customFormat="1" ht="16.5" x14ac:dyDescent="0.45">
      <c r="A36" s="5"/>
      <c r="B36" s="5"/>
      <c r="C36" s="5"/>
      <c r="D36" s="18" t="s">
        <v>12</v>
      </c>
      <c r="E36" s="22">
        <f>SUM(E29:E35)</f>
        <v>45</v>
      </c>
      <c r="F36" s="22">
        <f>SUM(F29:F35)</f>
        <v>85</v>
      </c>
      <c r="G36" s="5"/>
      <c r="H36" s="5"/>
    </row>
    <row r="37" spans="1:8" ht="16.5" x14ac:dyDescent="0.45">
      <c r="A37" s="2"/>
      <c r="B37" s="2"/>
      <c r="C37" s="2" t="s">
        <v>298</v>
      </c>
      <c r="D37" s="2"/>
      <c r="E37" s="4"/>
      <c r="F37" s="4"/>
      <c r="G37" s="2"/>
      <c r="H37" s="2"/>
    </row>
    <row r="38" spans="1:8" ht="16.5" x14ac:dyDescent="0.45">
      <c r="A38" s="2"/>
      <c r="B38" s="2"/>
      <c r="C38" s="2"/>
      <c r="D38" s="2" t="s">
        <v>50</v>
      </c>
      <c r="E38" s="4">
        <v>5</v>
      </c>
      <c r="F38" s="4">
        <v>5</v>
      </c>
      <c r="G38" s="2"/>
      <c r="H38" s="2"/>
    </row>
    <row r="39" spans="1:8" ht="16.5" x14ac:dyDescent="0.45">
      <c r="A39" s="2"/>
      <c r="B39" s="2"/>
      <c r="C39" s="2"/>
      <c r="D39" s="31" t="s">
        <v>163</v>
      </c>
      <c r="E39" s="4">
        <v>5</v>
      </c>
      <c r="F39" s="4">
        <v>15</v>
      </c>
      <c r="G39" s="2" t="s">
        <v>164</v>
      </c>
      <c r="H39" s="2" t="s">
        <v>165</v>
      </c>
    </row>
    <row r="40" spans="1:8" ht="16.5" x14ac:dyDescent="0.45">
      <c r="A40" s="2"/>
      <c r="B40" s="2"/>
      <c r="C40" s="2"/>
      <c r="D40" s="31" t="s">
        <v>166</v>
      </c>
      <c r="E40" s="4">
        <v>5</v>
      </c>
      <c r="F40" s="4">
        <v>15</v>
      </c>
      <c r="G40" s="2" t="s">
        <v>167</v>
      </c>
      <c r="H40" s="2" t="s">
        <v>168</v>
      </c>
    </row>
    <row r="41" spans="1:8" ht="16.5" x14ac:dyDescent="0.45">
      <c r="A41" s="2"/>
      <c r="B41" s="2"/>
      <c r="C41" s="2"/>
      <c r="D41" s="31" t="s">
        <v>169</v>
      </c>
      <c r="E41" s="4">
        <v>5</v>
      </c>
      <c r="F41" s="4">
        <v>15</v>
      </c>
      <c r="G41" s="2" t="s">
        <v>170</v>
      </c>
      <c r="H41" s="2" t="s">
        <v>171</v>
      </c>
    </row>
    <row r="42" spans="1:8" ht="16.5" x14ac:dyDescent="0.45">
      <c r="A42" s="2"/>
      <c r="B42" s="2"/>
      <c r="C42" s="2"/>
      <c r="D42" s="31" t="s">
        <v>172</v>
      </c>
      <c r="E42" s="4">
        <v>5</v>
      </c>
      <c r="F42" s="4">
        <v>15</v>
      </c>
      <c r="G42" s="2" t="s">
        <v>173</v>
      </c>
      <c r="H42" s="2" t="s">
        <v>174</v>
      </c>
    </row>
    <row r="43" spans="1:8" ht="16.5" x14ac:dyDescent="0.45">
      <c r="A43" s="2"/>
      <c r="B43" s="2"/>
      <c r="C43" s="2"/>
      <c r="D43" s="31" t="s">
        <v>175</v>
      </c>
      <c r="E43" s="4">
        <v>5</v>
      </c>
      <c r="F43" s="4">
        <v>15</v>
      </c>
      <c r="G43" s="2" t="s">
        <v>176</v>
      </c>
      <c r="H43" s="2" t="s">
        <v>177</v>
      </c>
    </row>
    <row r="44" spans="1:8" ht="16.5" x14ac:dyDescent="0.45">
      <c r="A44" s="2"/>
      <c r="B44" s="2"/>
      <c r="C44" s="2"/>
      <c r="D44" s="31" t="s">
        <v>178</v>
      </c>
      <c r="E44" s="4">
        <v>5</v>
      </c>
      <c r="F44" s="4">
        <v>15</v>
      </c>
      <c r="G44" s="2" t="s">
        <v>179</v>
      </c>
      <c r="H44" s="2" t="s">
        <v>180</v>
      </c>
    </row>
    <row r="45" spans="1:8" ht="16.5" x14ac:dyDescent="0.45">
      <c r="A45" s="2"/>
      <c r="B45" s="2"/>
      <c r="C45" s="2"/>
      <c r="D45" s="31" t="s">
        <v>181</v>
      </c>
      <c r="E45" s="4">
        <v>5</v>
      </c>
      <c r="F45" s="4">
        <v>15</v>
      </c>
      <c r="G45" s="2" t="s">
        <v>182</v>
      </c>
      <c r="H45" s="2" t="s">
        <v>183</v>
      </c>
    </row>
    <row r="46" spans="1:8" ht="16.5" x14ac:dyDescent="0.45">
      <c r="A46" s="2"/>
      <c r="B46" s="2"/>
      <c r="C46" s="2"/>
      <c r="D46" s="3" t="s">
        <v>67</v>
      </c>
      <c r="E46" s="15">
        <v>10</v>
      </c>
      <c r="F46" s="15">
        <v>10</v>
      </c>
      <c r="G46" s="2"/>
      <c r="H46" s="2"/>
    </row>
    <row r="47" spans="1:8" ht="16.5" x14ac:dyDescent="0.45">
      <c r="A47" s="2"/>
      <c r="B47" s="2"/>
      <c r="C47" s="2"/>
      <c r="D47" s="3" t="s">
        <v>68</v>
      </c>
      <c r="E47" s="15">
        <v>10</v>
      </c>
      <c r="F47" s="15">
        <v>10</v>
      </c>
      <c r="G47" s="2"/>
      <c r="H47" s="2"/>
    </row>
    <row r="48" spans="1:8" s="2" customFormat="1" ht="16.5" x14ac:dyDescent="0.45">
      <c r="A48" s="5"/>
      <c r="B48" s="5"/>
      <c r="C48" s="5"/>
      <c r="D48" s="18" t="s">
        <v>12</v>
      </c>
      <c r="E48" s="22">
        <f>SUM(E38:E47)</f>
        <v>60</v>
      </c>
      <c r="F48" s="22">
        <f>SUM(F38:F47)</f>
        <v>130</v>
      </c>
      <c r="G48" s="5"/>
      <c r="H48" s="5"/>
    </row>
    <row r="49" spans="1:8" ht="16.5" x14ac:dyDescent="0.45">
      <c r="A49" s="2"/>
      <c r="B49" s="2"/>
      <c r="C49" s="2" t="s">
        <v>302</v>
      </c>
      <c r="D49" s="2"/>
      <c r="E49" s="4"/>
      <c r="F49" s="4"/>
      <c r="G49" s="2"/>
      <c r="H49" s="2"/>
    </row>
    <row r="50" spans="1:8" ht="16.5" x14ac:dyDescent="0.45">
      <c r="A50" s="2"/>
      <c r="B50" s="2"/>
      <c r="C50" s="2"/>
      <c r="D50" s="2" t="s">
        <v>50</v>
      </c>
      <c r="E50" s="4">
        <v>5</v>
      </c>
      <c r="F50" s="4">
        <v>5</v>
      </c>
      <c r="G50" s="2"/>
      <c r="H50" s="2"/>
    </row>
    <row r="51" spans="1:8" ht="16.5" x14ac:dyDescent="0.45">
      <c r="A51" s="2"/>
      <c r="B51" s="2"/>
      <c r="C51" s="2"/>
      <c r="D51" s="31" t="s">
        <v>184</v>
      </c>
      <c r="E51" s="4">
        <v>5</v>
      </c>
      <c r="F51" s="4">
        <v>15</v>
      </c>
      <c r="G51" s="2"/>
      <c r="H51" s="2"/>
    </row>
    <row r="52" spans="1:8" ht="16.5" x14ac:dyDescent="0.45">
      <c r="A52" s="2"/>
      <c r="B52" s="2"/>
      <c r="C52" s="2"/>
      <c r="D52" s="31" t="s">
        <v>185</v>
      </c>
      <c r="E52" s="4">
        <v>5</v>
      </c>
      <c r="F52" s="4">
        <v>15</v>
      </c>
      <c r="G52" s="2" t="s">
        <v>186</v>
      </c>
      <c r="H52" s="2" t="s">
        <v>187</v>
      </c>
    </row>
    <row r="53" spans="1:8" ht="16.5" x14ac:dyDescent="0.45">
      <c r="A53" s="2"/>
      <c r="B53" s="2"/>
      <c r="C53" s="2"/>
      <c r="D53" s="31" t="s">
        <v>188</v>
      </c>
      <c r="E53" s="4">
        <v>5</v>
      </c>
      <c r="F53" s="4">
        <v>15</v>
      </c>
      <c r="G53" s="2"/>
      <c r="H53" s="2"/>
    </row>
    <row r="54" spans="1:8" ht="16.5" x14ac:dyDescent="0.45">
      <c r="A54" s="2"/>
      <c r="B54" s="2"/>
      <c r="C54" s="2"/>
      <c r="D54" s="3" t="s">
        <v>67</v>
      </c>
      <c r="E54" s="15">
        <v>10</v>
      </c>
      <c r="F54" s="15">
        <v>10</v>
      </c>
      <c r="G54" s="2"/>
      <c r="H54" s="2"/>
    </row>
    <row r="55" spans="1:8" ht="16.5" x14ac:dyDescent="0.45">
      <c r="A55" s="2"/>
      <c r="B55" s="2"/>
      <c r="C55" s="2"/>
      <c r="D55" s="3" t="s">
        <v>68</v>
      </c>
      <c r="E55" s="15">
        <v>10</v>
      </c>
      <c r="F55" s="15">
        <v>10</v>
      </c>
      <c r="G55" s="2"/>
      <c r="H55" s="2"/>
    </row>
    <row r="56" spans="1:8" s="2" customFormat="1" ht="16.5" x14ac:dyDescent="0.45">
      <c r="A56" s="5"/>
      <c r="B56" s="5"/>
      <c r="C56" s="5"/>
      <c r="D56" s="18" t="s">
        <v>12</v>
      </c>
      <c r="E56" s="22">
        <f>SUM(E50:E55)</f>
        <v>40</v>
      </c>
      <c r="F56" s="22">
        <f>SUM(F50:F55)</f>
        <v>70</v>
      </c>
      <c r="G56" s="5"/>
      <c r="H56" s="5"/>
    </row>
    <row r="57" spans="1:8" ht="16.5" x14ac:dyDescent="0.45">
      <c r="A57" s="2"/>
      <c r="B57" s="2"/>
      <c r="C57" s="2" t="s">
        <v>19</v>
      </c>
      <c r="D57" s="2"/>
      <c r="E57" s="4"/>
      <c r="F57" s="4"/>
      <c r="G57" s="2"/>
      <c r="H57" s="2"/>
    </row>
    <row r="58" spans="1:8" ht="16.5" x14ac:dyDescent="0.45">
      <c r="A58" s="2"/>
      <c r="B58" s="2"/>
      <c r="C58" s="2"/>
      <c r="D58" s="2" t="s">
        <v>108</v>
      </c>
      <c r="E58" s="4">
        <v>2</v>
      </c>
      <c r="F58" s="4">
        <v>5</v>
      </c>
      <c r="G58" s="2"/>
      <c r="H58" s="2"/>
    </row>
    <row r="59" spans="1:8" s="2" customFormat="1" ht="16.5" x14ac:dyDescent="0.45">
      <c r="A59" s="5"/>
      <c r="B59" s="5"/>
      <c r="C59" s="5"/>
      <c r="D59" s="18" t="s">
        <v>12</v>
      </c>
      <c r="E59" s="22">
        <v>2</v>
      </c>
      <c r="F59" s="22">
        <v>5</v>
      </c>
      <c r="G59" s="5"/>
      <c r="H59" s="5"/>
    </row>
    <row r="60" spans="1:8" ht="16.5" x14ac:dyDescent="0.45">
      <c r="A60" s="2"/>
      <c r="B60" s="2"/>
      <c r="C60" s="2" t="s">
        <v>20</v>
      </c>
      <c r="D60" s="2"/>
      <c r="E60" s="4"/>
      <c r="F60" s="4"/>
      <c r="G60" s="2"/>
      <c r="H60" s="2"/>
    </row>
    <row r="61" spans="1:8" ht="16.5" x14ac:dyDescent="0.45">
      <c r="A61" s="2"/>
      <c r="B61" s="2"/>
      <c r="C61" s="2"/>
      <c r="D61" s="2" t="s">
        <v>189</v>
      </c>
      <c r="E61" s="4">
        <v>40</v>
      </c>
      <c r="F61" s="4">
        <v>40</v>
      </c>
      <c r="G61" s="2"/>
      <c r="H61" s="2"/>
    </row>
    <row r="62" spans="1:8" ht="16.5" x14ac:dyDescent="0.45">
      <c r="A62" s="2"/>
      <c r="B62" s="2"/>
      <c r="C62" s="2"/>
      <c r="D62" s="2" t="s">
        <v>190</v>
      </c>
      <c r="E62" s="4">
        <v>40</v>
      </c>
      <c r="F62" s="4">
        <v>40</v>
      </c>
      <c r="G62" s="2"/>
      <c r="H62" s="2"/>
    </row>
    <row r="63" spans="1:8" s="2" customFormat="1" ht="16.5" x14ac:dyDescent="0.45">
      <c r="A63" s="5"/>
      <c r="B63" s="5"/>
      <c r="C63" s="20"/>
      <c r="D63" s="20" t="s">
        <v>12</v>
      </c>
      <c r="E63" s="22">
        <f>SUM(E61:E62)</f>
        <v>80</v>
      </c>
      <c r="F63" s="22">
        <f>SUM(F61:F62)</f>
        <v>80</v>
      </c>
      <c r="G63" s="5"/>
      <c r="H63" s="5"/>
    </row>
    <row r="64" spans="1:8" x14ac:dyDescent="0.35">
      <c r="D64" s="42"/>
      <c r="E64" s="42"/>
    </row>
    <row r="65" spans="1:8" s="2" customFormat="1" ht="21.75" customHeight="1" x14ac:dyDescent="0.45">
      <c r="A65" s="6"/>
      <c r="B65" s="18"/>
      <c r="C65" s="18" t="s">
        <v>111</v>
      </c>
      <c r="D65" s="18" t="s">
        <v>112</v>
      </c>
      <c r="E65" s="22">
        <f>SUM(E5+E27+E36+E48+E56+E59+E63)</f>
        <v>339</v>
      </c>
      <c r="F65" s="22">
        <f>SUM(F5+F27+F36+F48+F56+F59+F63)</f>
        <v>655</v>
      </c>
      <c r="G65" s="5"/>
      <c r="H65" s="5"/>
    </row>
    <row r="66" spans="1:8" s="2" customFormat="1" ht="16.5" x14ac:dyDescent="0.45">
      <c r="A66" s="5"/>
      <c r="B66" s="18"/>
      <c r="C66" s="5"/>
      <c r="D66" s="18" t="s">
        <v>2</v>
      </c>
      <c r="E66" s="24">
        <f>SUM(E65)/60</f>
        <v>5.65</v>
      </c>
      <c r="F66" s="24">
        <f>SUM(F65)/60</f>
        <v>10.916666666666666</v>
      </c>
      <c r="G66" s="5"/>
      <c r="H66" s="5"/>
    </row>
  </sheetData>
  <pageMargins left="0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752B-3EB9-4353-8BC9-1DE307625B60}">
  <dimension ref="A1:M48"/>
  <sheetViews>
    <sheetView tabSelected="1" zoomScale="80" zoomScaleNormal="80" workbookViewId="0">
      <selection activeCell="B14" sqref="B14"/>
    </sheetView>
  </sheetViews>
  <sheetFormatPr defaultColWidth="9.1796875" defaultRowHeight="16.5" x14ac:dyDescent="0.45"/>
  <cols>
    <col min="1" max="1" width="59.7265625" style="2" bestFit="1" customWidth="1"/>
    <col min="2" max="2" width="33.81640625" style="2" bestFit="1" customWidth="1"/>
    <col min="3" max="3" width="36.7265625" style="2" bestFit="1" customWidth="1"/>
    <col min="4" max="4" width="13.81640625" style="4" customWidth="1"/>
    <col min="5" max="5" width="19.26953125" style="4" customWidth="1"/>
    <col min="6" max="6" width="16.453125" style="2" bestFit="1" customWidth="1"/>
    <col min="7" max="7" width="89.7265625" style="2" bestFit="1" customWidth="1"/>
    <col min="8" max="8" width="12" style="2" bestFit="1" customWidth="1"/>
    <col min="9" max="9" width="12.26953125" style="2" customWidth="1"/>
    <col min="10" max="10" width="103.453125" style="2" bestFit="1" customWidth="1"/>
    <col min="11" max="16384" width="9.1796875" style="2"/>
  </cols>
  <sheetData>
    <row r="1" spans="1:9" s="16" customFormat="1" x14ac:dyDescent="0.45">
      <c r="A1" s="16" t="s">
        <v>0</v>
      </c>
      <c r="B1" s="16" t="s">
        <v>1</v>
      </c>
      <c r="C1" s="16" t="s">
        <v>44</v>
      </c>
      <c r="D1" s="17" t="s">
        <v>191</v>
      </c>
      <c r="E1" s="17" t="s">
        <v>113</v>
      </c>
      <c r="F1" s="16" t="s">
        <v>45</v>
      </c>
      <c r="G1" s="16" t="s">
        <v>46</v>
      </c>
    </row>
    <row r="2" spans="1:9" x14ac:dyDescent="0.45">
      <c r="A2" s="2" t="s">
        <v>21</v>
      </c>
      <c r="F2" s="4"/>
    </row>
    <row r="3" spans="1:9" x14ac:dyDescent="0.45">
      <c r="B3" s="2" t="s">
        <v>22</v>
      </c>
      <c r="F3" s="4"/>
    </row>
    <row r="4" spans="1:9" x14ac:dyDescent="0.45">
      <c r="C4" s="2" t="s">
        <v>48</v>
      </c>
      <c r="D4" s="25">
        <v>2</v>
      </c>
      <c r="E4" s="25">
        <v>5</v>
      </c>
      <c r="F4" s="4"/>
    </row>
    <row r="5" spans="1:9" x14ac:dyDescent="0.45">
      <c r="A5" s="5"/>
      <c r="B5" s="5"/>
      <c r="C5" s="18" t="s">
        <v>12</v>
      </c>
      <c r="D5" s="22">
        <f>SUM(D4:D4)</f>
        <v>2</v>
      </c>
      <c r="E5" s="22">
        <f>SUM(E4:E4)</f>
        <v>5</v>
      </c>
      <c r="F5" s="7"/>
      <c r="G5" s="5"/>
      <c r="H5" s="8"/>
      <c r="I5" s="8"/>
    </row>
    <row r="6" spans="1:9" x14ac:dyDescent="0.45">
      <c r="B6" s="2" t="s">
        <v>289</v>
      </c>
      <c r="F6" s="4"/>
    </row>
    <row r="7" spans="1:9" x14ac:dyDescent="0.45">
      <c r="C7" s="2" t="s">
        <v>50</v>
      </c>
      <c r="D7" s="4">
        <v>5</v>
      </c>
      <c r="E7" s="4">
        <v>5</v>
      </c>
      <c r="F7" s="4"/>
    </row>
    <row r="8" spans="1:9" x14ac:dyDescent="0.45">
      <c r="C8" s="31" t="s">
        <v>192</v>
      </c>
      <c r="D8" s="4">
        <v>5</v>
      </c>
      <c r="E8" s="4">
        <v>15</v>
      </c>
      <c r="F8" s="4"/>
    </row>
    <row r="9" spans="1:9" x14ac:dyDescent="0.45">
      <c r="C9" s="2" t="s">
        <v>193</v>
      </c>
      <c r="D9" s="4">
        <v>5</v>
      </c>
      <c r="E9" s="4">
        <v>15</v>
      </c>
      <c r="F9" s="4"/>
    </row>
    <row r="10" spans="1:9" x14ac:dyDescent="0.45">
      <c r="C10" s="31" t="s">
        <v>194</v>
      </c>
      <c r="D10" s="4">
        <v>5</v>
      </c>
      <c r="E10" s="4">
        <v>15</v>
      </c>
      <c r="F10" s="4"/>
    </row>
    <row r="11" spans="1:9" x14ac:dyDescent="0.45">
      <c r="C11" s="2" t="s">
        <v>195</v>
      </c>
      <c r="D11" s="4">
        <v>5</v>
      </c>
      <c r="E11" s="4">
        <v>15</v>
      </c>
      <c r="F11" s="4" t="s">
        <v>196</v>
      </c>
      <c r="G11" s="2" t="s">
        <v>197</v>
      </c>
    </row>
    <row r="12" spans="1:9" x14ac:dyDescent="0.45">
      <c r="C12" s="31" t="s">
        <v>198</v>
      </c>
      <c r="D12" s="4">
        <v>5</v>
      </c>
      <c r="E12" s="4">
        <v>15</v>
      </c>
      <c r="F12" s="4" t="s">
        <v>196</v>
      </c>
      <c r="G12" s="2" t="s">
        <v>197</v>
      </c>
    </row>
    <row r="13" spans="1:9" x14ac:dyDescent="0.45">
      <c r="C13" s="2" t="s">
        <v>199</v>
      </c>
      <c r="D13" s="4">
        <v>5</v>
      </c>
      <c r="E13" s="4">
        <v>15</v>
      </c>
      <c r="F13" s="4" t="s">
        <v>160</v>
      </c>
      <c r="G13" s="2" t="s">
        <v>200</v>
      </c>
    </row>
    <row r="14" spans="1:9" x14ac:dyDescent="0.45">
      <c r="C14" s="2" t="s">
        <v>201</v>
      </c>
      <c r="D14" s="4">
        <v>5</v>
      </c>
      <c r="E14" s="4">
        <v>15</v>
      </c>
      <c r="F14" s="4" t="s">
        <v>202</v>
      </c>
      <c r="G14" s="2" t="s">
        <v>203</v>
      </c>
    </row>
    <row r="15" spans="1:9" x14ac:dyDescent="0.45">
      <c r="C15" s="2" t="s">
        <v>204</v>
      </c>
      <c r="D15" s="4">
        <v>5</v>
      </c>
      <c r="E15" s="4">
        <v>15</v>
      </c>
      <c r="F15" s="4"/>
    </row>
    <row r="16" spans="1:9" x14ac:dyDescent="0.45">
      <c r="C16" s="2" t="s">
        <v>67</v>
      </c>
      <c r="D16" s="4">
        <v>10</v>
      </c>
      <c r="E16" s="4">
        <v>10</v>
      </c>
      <c r="F16" s="4"/>
    </row>
    <row r="17" spans="1:9" x14ac:dyDescent="0.45">
      <c r="C17" s="2" t="s">
        <v>68</v>
      </c>
      <c r="D17" s="4">
        <v>10</v>
      </c>
      <c r="E17" s="4">
        <v>10</v>
      </c>
      <c r="F17" s="4"/>
    </row>
    <row r="18" spans="1:9" x14ac:dyDescent="0.45">
      <c r="A18" s="5"/>
      <c r="B18" s="5"/>
      <c r="C18" s="18" t="s">
        <v>12</v>
      </c>
      <c r="D18" s="22">
        <f>SUM(D7:D17)</f>
        <v>65</v>
      </c>
      <c r="E18" s="22">
        <f>SUM(E7:E17)</f>
        <v>145</v>
      </c>
      <c r="F18" s="7"/>
      <c r="G18" s="5"/>
      <c r="H18" s="8"/>
      <c r="I18" s="8"/>
    </row>
    <row r="19" spans="1:9" x14ac:dyDescent="0.45">
      <c r="B19" s="2" t="s">
        <v>294</v>
      </c>
      <c r="F19" s="4"/>
    </row>
    <row r="20" spans="1:9" x14ac:dyDescent="0.45">
      <c r="C20" s="2" t="s">
        <v>50</v>
      </c>
      <c r="D20" s="4">
        <v>5</v>
      </c>
      <c r="E20" s="4">
        <v>5</v>
      </c>
      <c r="F20" s="4"/>
    </row>
    <row r="21" spans="1:9" x14ac:dyDescent="0.45">
      <c r="A21" s="35"/>
      <c r="C21" s="31" t="s">
        <v>205</v>
      </c>
      <c r="D21" s="4">
        <v>5</v>
      </c>
      <c r="E21" s="4">
        <v>15</v>
      </c>
      <c r="F21" s="4" t="s">
        <v>206</v>
      </c>
      <c r="G21" s="2" t="s">
        <v>207</v>
      </c>
    </row>
    <row r="22" spans="1:9" x14ac:dyDescent="0.45">
      <c r="A22" s="35"/>
      <c r="B22" s="9"/>
      <c r="C22" s="31" t="s">
        <v>208</v>
      </c>
      <c r="D22" s="4">
        <v>5</v>
      </c>
      <c r="E22" s="4">
        <v>15</v>
      </c>
      <c r="F22" s="4"/>
    </row>
    <row r="23" spans="1:9" x14ac:dyDescent="0.45">
      <c r="B23" s="9"/>
      <c r="C23" s="39" t="s">
        <v>209</v>
      </c>
      <c r="D23" s="4">
        <v>5</v>
      </c>
      <c r="E23" s="4">
        <v>15</v>
      </c>
      <c r="F23" s="47" t="s">
        <v>210</v>
      </c>
      <c r="G23" s="39" t="s">
        <v>211</v>
      </c>
    </row>
    <row r="24" spans="1:9" x14ac:dyDescent="0.45">
      <c r="B24" s="9"/>
      <c r="C24" s="39" t="s">
        <v>212</v>
      </c>
      <c r="D24" s="4">
        <v>5</v>
      </c>
      <c r="E24" s="4">
        <v>15</v>
      </c>
      <c r="F24" s="47" t="s">
        <v>213</v>
      </c>
      <c r="G24" s="39" t="s">
        <v>214</v>
      </c>
    </row>
    <row r="25" spans="1:9" x14ac:dyDescent="0.45">
      <c r="C25" s="31" t="s">
        <v>215</v>
      </c>
      <c r="D25" s="4">
        <v>5</v>
      </c>
      <c r="E25" s="4">
        <v>15</v>
      </c>
      <c r="F25" s="4" t="s">
        <v>216</v>
      </c>
      <c r="G25" s="2" t="s">
        <v>217</v>
      </c>
    </row>
    <row r="26" spans="1:9" x14ac:dyDescent="0.45">
      <c r="C26" s="2" t="s">
        <v>67</v>
      </c>
      <c r="D26" s="4">
        <v>10</v>
      </c>
      <c r="E26" s="4">
        <v>10</v>
      </c>
      <c r="F26" s="4"/>
    </row>
    <row r="27" spans="1:9" x14ac:dyDescent="0.45">
      <c r="C27" s="2" t="s">
        <v>68</v>
      </c>
      <c r="D27" s="4">
        <v>10</v>
      </c>
      <c r="E27" s="4">
        <v>10</v>
      </c>
      <c r="F27" s="4"/>
    </row>
    <row r="28" spans="1:9" x14ac:dyDescent="0.45">
      <c r="A28" s="5"/>
      <c r="B28" s="5"/>
      <c r="C28" s="18" t="s">
        <v>12</v>
      </c>
      <c r="D28" s="22">
        <f>SUM(D20:D27)</f>
        <v>50</v>
      </c>
      <c r="E28" s="22">
        <f>SUM(E20:E27)</f>
        <v>100</v>
      </c>
      <c r="F28" s="7"/>
      <c r="G28" s="5"/>
      <c r="H28" s="8"/>
      <c r="I28" s="8"/>
    </row>
    <row r="29" spans="1:9" x14ac:dyDescent="0.45">
      <c r="B29" s="2" t="s">
        <v>299</v>
      </c>
      <c r="F29" s="4"/>
    </row>
    <row r="30" spans="1:9" x14ac:dyDescent="0.45">
      <c r="C30" s="2" t="s">
        <v>50</v>
      </c>
      <c r="D30" s="4">
        <v>5</v>
      </c>
      <c r="E30" s="4">
        <v>5</v>
      </c>
      <c r="F30" s="4"/>
    </row>
    <row r="31" spans="1:9" x14ac:dyDescent="0.45">
      <c r="A31" s="38"/>
      <c r="B31" s="9"/>
      <c r="C31" s="39" t="s">
        <v>218</v>
      </c>
      <c r="D31" s="4">
        <v>5</v>
      </c>
      <c r="E31" s="4">
        <v>15</v>
      </c>
      <c r="F31" s="4"/>
    </row>
    <row r="32" spans="1:9" x14ac:dyDescent="0.45">
      <c r="A32" s="38"/>
      <c r="B32" s="9"/>
      <c r="C32" s="39" t="s">
        <v>219</v>
      </c>
      <c r="D32" s="4">
        <v>5</v>
      </c>
      <c r="E32" s="4">
        <v>15</v>
      </c>
      <c r="F32" s="4"/>
    </row>
    <row r="33" spans="1:13" x14ac:dyDescent="0.45">
      <c r="A33" s="38"/>
      <c r="B33" s="9"/>
      <c r="C33" s="39" t="s">
        <v>220</v>
      </c>
      <c r="D33" s="4">
        <v>5</v>
      </c>
      <c r="E33" s="4">
        <v>15</v>
      </c>
      <c r="F33" s="4"/>
    </row>
    <row r="34" spans="1:13" x14ac:dyDescent="0.45">
      <c r="A34" s="38"/>
      <c r="B34" s="9"/>
      <c r="C34" s="39" t="s">
        <v>221</v>
      </c>
      <c r="D34" s="4">
        <v>5</v>
      </c>
      <c r="E34" s="4">
        <v>15</v>
      </c>
      <c r="F34" s="4"/>
    </row>
    <row r="35" spans="1:13" x14ac:dyDescent="0.45">
      <c r="C35" s="31" t="s">
        <v>222</v>
      </c>
      <c r="D35" s="4">
        <v>5</v>
      </c>
      <c r="E35" s="4">
        <v>15</v>
      </c>
      <c r="F35" s="4" t="s">
        <v>223</v>
      </c>
      <c r="G35" s="2" t="s">
        <v>224</v>
      </c>
    </row>
    <row r="36" spans="1:13" x14ac:dyDescent="0.45">
      <c r="B36" s="9"/>
      <c r="C36" s="2" t="s">
        <v>67</v>
      </c>
      <c r="D36" s="4">
        <v>10</v>
      </c>
      <c r="E36" s="4">
        <v>10</v>
      </c>
      <c r="F36" s="4"/>
    </row>
    <row r="37" spans="1:13" x14ac:dyDescent="0.45">
      <c r="C37" s="2" t="s">
        <v>68</v>
      </c>
      <c r="D37" s="4">
        <v>10</v>
      </c>
      <c r="E37" s="4">
        <v>10</v>
      </c>
      <c r="F37" s="4"/>
    </row>
    <row r="38" spans="1:13" x14ac:dyDescent="0.45">
      <c r="A38" s="5"/>
      <c r="B38" s="5"/>
      <c r="C38" s="18" t="s">
        <v>12</v>
      </c>
      <c r="D38" s="22">
        <f>SUM(D30:D37)</f>
        <v>50</v>
      </c>
      <c r="E38" s="22">
        <f>SUM(E30:E37)</f>
        <v>100</v>
      </c>
      <c r="F38" s="7"/>
      <c r="G38" s="5"/>
      <c r="H38" s="8"/>
      <c r="I38" s="8"/>
    </row>
    <row r="39" spans="1:13" x14ac:dyDescent="0.45">
      <c r="B39" s="2" t="s">
        <v>26</v>
      </c>
      <c r="H39" s="4"/>
    </row>
    <row r="40" spans="1:13" s="48" customFormat="1" x14ac:dyDescent="0.45">
      <c r="C40" s="48" t="s">
        <v>108</v>
      </c>
      <c r="D40" s="49">
        <v>2</v>
      </c>
      <c r="E40" s="49">
        <v>5</v>
      </c>
      <c r="H40" s="4"/>
      <c r="I40" s="2"/>
      <c r="J40" s="2"/>
      <c r="K40" s="2"/>
      <c r="L40" s="2"/>
      <c r="M40" s="2"/>
    </row>
    <row r="41" spans="1:13" x14ac:dyDescent="0.45">
      <c r="A41" s="5"/>
      <c r="B41" s="5"/>
      <c r="C41" s="20" t="s">
        <v>12</v>
      </c>
      <c r="D41" s="22">
        <f>SUM(D40:D40)</f>
        <v>2</v>
      </c>
      <c r="E41" s="22">
        <f>SUM(E40:E40)</f>
        <v>5</v>
      </c>
      <c r="F41" s="5"/>
      <c r="G41" s="5"/>
      <c r="H41" s="46"/>
      <c r="I41" s="46"/>
      <c r="J41" s="46"/>
      <c r="K41" s="46"/>
      <c r="L41" s="46"/>
    </row>
    <row r="42" spans="1:13" x14ac:dyDescent="0.45">
      <c r="B42" s="2" t="s">
        <v>27</v>
      </c>
      <c r="H42" s="4"/>
    </row>
    <row r="43" spans="1:13" s="48" customFormat="1" x14ac:dyDescent="0.45">
      <c r="C43" s="48" t="s">
        <v>190</v>
      </c>
      <c r="D43" s="49">
        <v>40</v>
      </c>
      <c r="E43" s="49">
        <v>40</v>
      </c>
      <c r="H43" s="4"/>
      <c r="I43" s="2"/>
      <c r="J43" s="2"/>
      <c r="K43" s="2"/>
      <c r="L43" s="2"/>
      <c r="M43" s="2"/>
    </row>
    <row r="44" spans="1:13" x14ac:dyDescent="0.45">
      <c r="B44" s="32"/>
      <c r="C44" s="2" t="s">
        <v>189</v>
      </c>
      <c r="D44" s="4">
        <v>40</v>
      </c>
      <c r="E44" s="4">
        <v>40</v>
      </c>
      <c r="H44" s="4"/>
    </row>
    <row r="45" spans="1:13" x14ac:dyDescent="0.45">
      <c r="A45" s="5"/>
      <c r="B45" s="5"/>
      <c r="C45" s="20" t="s">
        <v>12</v>
      </c>
      <c r="D45" s="22">
        <f>SUM(D43:D44)</f>
        <v>80</v>
      </c>
      <c r="E45" s="22">
        <f>SUM(E43:E44)</f>
        <v>80</v>
      </c>
      <c r="F45" s="5"/>
      <c r="G45" s="5"/>
      <c r="H45" s="46"/>
      <c r="I45" s="46"/>
      <c r="J45" s="46"/>
      <c r="K45" s="46"/>
      <c r="L45" s="46"/>
    </row>
    <row r="46" spans="1:13" x14ac:dyDescent="0.45">
      <c r="H46" s="4"/>
    </row>
    <row r="47" spans="1:13" x14ac:dyDescent="0.45">
      <c r="A47" s="6"/>
      <c r="B47" s="18" t="s">
        <v>111</v>
      </c>
      <c r="C47" s="18" t="s">
        <v>112</v>
      </c>
      <c r="D47" s="22">
        <f>D45+D41+D38+D28+D18+D5</f>
        <v>249</v>
      </c>
      <c r="E47" s="22">
        <f>E45+E41+E38+E28+E18+E5</f>
        <v>435</v>
      </c>
      <c r="F47" s="5"/>
      <c r="G47" s="5"/>
      <c r="H47" s="46"/>
      <c r="I47" s="46"/>
      <c r="J47" s="46"/>
      <c r="K47" s="46"/>
      <c r="L47" s="46"/>
    </row>
    <row r="48" spans="1:13" x14ac:dyDescent="0.45">
      <c r="A48" s="5"/>
      <c r="B48" s="18"/>
      <c r="C48" s="18" t="s">
        <v>2</v>
      </c>
      <c r="D48" s="24">
        <f>D47/60</f>
        <v>4.1500000000000004</v>
      </c>
      <c r="E48" s="24">
        <f>E47/60</f>
        <v>7.25</v>
      </c>
      <c r="F48" s="5"/>
      <c r="G48" s="5"/>
      <c r="H48" s="46"/>
      <c r="I48" s="46"/>
      <c r="J48" s="46"/>
      <c r="K48" s="46"/>
      <c r="L48" s="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E51E-0F88-4F9C-9BA3-62A8E80B71ED}">
  <dimension ref="A1:L50"/>
  <sheetViews>
    <sheetView zoomScale="90" zoomScaleNormal="90" workbookViewId="0">
      <selection activeCell="B13" sqref="B13"/>
    </sheetView>
  </sheetViews>
  <sheetFormatPr defaultColWidth="9.1796875" defaultRowHeight="16.5" x14ac:dyDescent="0.45"/>
  <cols>
    <col min="1" max="1" width="29.7265625" style="2" bestFit="1" customWidth="1"/>
    <col min="2" max="2" width="37.54296875" style="2" bestFit="1" customWidth="1"/>
    <col min="3" max="3" width="42.453125" style="2" customWidth="1"/>
    <col min="4" max="4" width="18" style="4" customWidth="1"/>
    <col min="5" max="5" width="18.7265625" style="4" customWidth="1"/>
    <col min="6" max="6" width="12.453125" style="2" customWidth="1"/>
    <col min="7" max="7" width="59.453125" style="2" bestFit="1" customWidth="1"/>
    <col min="8" max="8" width="13.7265625" style="2" customWidth="1"/>
    <col min="9" max="9" width="17.54296875" style="2" bestFit="1" customWidth="1"/>
    <col min="10" max="10" width="100" style="2" bestFit="1" customWidth="1"/>
    <col min="11" max="16384" width="9.1796875" style="2"/>
  </cols>
  <sheetData>
    <row r="1" spans="1:9" s="16" customFormat="1" ht="54" customHeight="1" x14ac:dyDescent="0.45">
      <c r="A1" s="16" t="s">
        <v>0</v>
      </c>
      <c r="B1" s="16" t="s">
        <v>1</v>
      </c>
      <c r="C1" s="16" t="s">
        <v>44</v>
      </c>
      <c r="D1" s="17" t="s">
        <v>191</v>
      </c>
      <c r="E1" s="17" t="s">
        <v>113</v>
      </c>
      <c r="F1" s="16" t="s">
        <v>45</v>
      </c>
      <c r="G1" s="16" t="s">
        <v>46</v>
      </c>
    </row>
    <row r="2" spans="1:9" x14ac:dyDescent="0.45">
      <c r="A2" s="2" t="s">
        <v>28</v>
      </c>
    </row>
    <row r="3" spans="1:9" x14ac:dyDescent="0.45">
      <c r="B3" s="9" t="s">
        <v>29</v>
      </c>
      <c r="C3" s="10"/>
      <c r="D3" s="15"/>
      <c r="E3" s="15"/>
    </row>
    <row r="4" spans="1:9" x14ac:dyDescent="0.45">
      <c r="B4" s="11"/>
      <c r="C4" s="12" t="s">
        <v>48</v>
      </c>
      <c r="D4" s="25">
        <v>2</v>
      </c>
      <c r="E4" s="25">
        <v>5</v>
      </c>
    </row>
    <row r="5" spans="1:9" x14ac:dyDescent="0.45">
      <c r="A5" s="5"/>
      <c r="B5" s="5"/>
      <c r="C5" s="18" t="s">
        <v>12</v>
      </c>
      <c r="D5" s="22">
        <f>SUM(D4:D4)</f>
        <v>2</v>
      </c>
      <c r="E5" s="22">
        <f>SUM(E4:E4)</f>
        <v>5</v>
      </c>
      <c r="F5" s="5"/>
      <c r="G5" s="5"/>
      <c r="H5" s="13"/>
      <c r="I5" s="13"/>
    </row>
    <row r="6" spans="1:9" x14ac:dyDescent="0.45">
      <c r="B6" s="9" t="s">
        <v>290</v>
      </c>
      <c r="C6" s="10"/>
      <c r="D6" s="15"/>
      <c r="E6" s="15"/>
    </row>
    <row r="7" spans="1:9" x14ac:dyDescent="0.45">
      <c r="B7" s="9"/>
      <c r="C7" s="2" t="s">
        <v>50</v>
      </c>
      <c r="D7" s="4">
        <v>5</v>
      </c>
      <c r="E7" s="4">
        <v>5</v>
      </c>
    </row>
    <row r="8" spans="1:9" x14ac:dyDescent="0.45">
      <c r="B8" s="9"/>
      <c r="C8" s="43" t="s">
        <v>225</v>
      </c>
      <c r="D8" s="4">
        <v>5</v>
      </c>
      <c r="E8" s="4">
        <v>15</v>
      </c>
      <c r="F8" s="2" t="s">
        <v>226</v>
      </c>
      <c r="G8" s="2" t="s">
        <v>227</v>
      </c>
    </row>
    <row r="9" spans="1:9" x14ac:dyDescent="0.45">
      <c r="C9" s="31" t="s">
        <v>228</v>
      </c>
      <c r="D9" s="4">
        <v>5</v>
      </c>
      <c r="E9" s="4">
        <v>15</v>
      </c>
      <c r="F9" s="2" t="s">
        <v>229</v>
      </c>
      <c r="G9" s="2" t="s">
        <v>230</v>
      </c>
    </row>
    <row r="10" spans="1:9" x14ac:dyDescent="0.45">
      <c r="C10" s="31" t="s">
        <v>231</v>
      </c>
      <c r="D10" s="4">
        <v>5</v>
      </c>
      <c r="E10" s="4">
        <v>15</v>
      </c>
    </row>
    <row r="11" spans="1:9" x14ac:dyDescent="0.45">
      <c r="B11" s="9"/>
      <c r="C11" s="44" t="s">
        <v>232</v>
      </c>
      <c r="D11" s="4">
        <v>5</v>
      </c>
      <c r="E11" s="4">
        <v>15</v>
      </c>
      <c r="F11" s="44" t="s">
        <v>233</v>
      </c>
      <c r="G11" s="44" t="s">
        <v>234</v>
      </c>
    </row>
    <row r="12" spans="1:9" x14ac:dyDescent="0.45">
      <c r="C12" s="2" t="s">
        <v>235</v>
      </c>
      <c r="D12" s="4">
        <v>5</v>
      </c>
      <c r="E12" s="4">
        <v>15</v>
      </c>
      <c r="F12" s="2" t="s">
        <v>236</v>
      </c>
      <c r="G12" s="2" t="s">
        <v>237</v>
      </c>
    </row>
    <row r="13" spans="1:9" x14ac:dyDescent="0.45">
      <c r="C13" s="43" t="s">
        <v>238</v>
      </c>
      <c r="D13" s="4">
        <v>5</v>
      </c>
      <c r="E13" s="4">
        <v>15</v>
      </c>
      <c r="F13" s="2" t="s">
        <v>239</v>
      </c>
      <c r="G13" s="2" t="s">
        <v>240</v>
      </c>
    </row>
    <row r="14" spans="1:9" x14ac:dyDescent="0.45">
      <c r="C14" s="43" t="s">
        <v>241</v>
      </c>
      <c r="D14" s="4">
        <v>5</v>
      </c>
      <c r="E14" s="4">
        <v>15</v>
      </c>
      <c r="F14" s="2" t="s">
        <v>239</v>
      </c>
      <c r="G14" s="2" t="s">
        <v>240</v>
      </c>
    </row>
    <row r="15" spans="1:9" x14ac:dyDescent="0.45">
      <c r="C15" s="3" t="s">
        <v>67</v>
      </c>
      <c r="D15" s="15">
        <v>10</v>
      </c>
      <c r="E15" s="15">
        <v>10</v>
      </c>
    </row>
    <row r="16" spans="1:9" x14ac:dyDescent="0.45">
      <c r="C16" s="3" t="s">
        <v>68</v>
      </c>
      <c r="D16" s="15">
        <v>10</v>
      </c>
      <c r="E16" s="15">
        <v>10</v>
      </c>
    </row>
    <row r="17" spans="1:9" x14ac:dyDescent="0.45">
      <c r="A17" s="5"/>
      <c r="B17" s="5"/>
      <c r="C17" s="18" t="s">
        <v>12</v>
      </c>
      <c r="D17" s="22">
        <f>SUM(D7:D16)</f>
        <v>60</v>
      </c>
      <c r="E17" s="22">
        <f>SUM(E7:E16)</f>
        <v>130</v>
      </c>
      <c r="F17" s="5"/>
      <c r="G17" s="5"/>
      <c r="H17" s="13"/>
      <c r="I17" s="13"/>
    </row>
    <row r="18" spans="1:9" x14ac:dyDescent="0.45">
      <c r="B18" s="2" t="s">
        <v>295</v>
      </c>
    </row>
    <row r="19" spans="1:9" x14ac:dyDescent="0.45">
      <c r="C19" s="2" t="s">
        <v>50</v>
      </c>
      <c r="D19" s="4">
        <v>5</v>
      </c>
      <c r="E19" s="4">
        <v>5</v>
      </c>
    </row>
    <row r="20" spans="1:9" x14ac:dyDescent="0.45">
      <c r="C20" s="31" t="s">
        <v>242</v>
      </c>
      <c r="D20" s="4">
        <v>5</v>
      </c>
      <c r="E20" s="4">
        <v>15</v>
      </c>
      <c r="F20" s="2" t="s">
        <v>243</v>
      </c>
      <c r="G20" s="2" t="s">
        <v>244</v>
      </c>
    </row>
    <row r="21" spans="1:9" x14ac:dyDescent="0.45">
      <c r="C21" s="2" t="s">
        <v>245</v>
      </c>
      <c r="D21" s="4">
        <v>5</v>
      </c>
      <c r="E21" s="4">
        <v>15</v>
      </c>
      <c r="F21" s="2" t="s">
        <v>243</v>
      </c>
      <c r="G21" s="2" t="s">
        <v>244</v>
      </c>
    </row>
    <row r="22" spans="1:9" x14ac:dyDescent="0.45">
      <c r="C22" s="2" t="s">
        <v>246</v>
      </c>
      <c r="D22" s="4">
        <v>5</v>
      </c>
      <c r="E22" s="4">
        <v>15</v>
      </c>
      <c r="F22" s="2" t="s">
        <v>243</v>
      </c>
      <c r="G22" s="2" t="s">
        <v>244</v>
      </c>
    </row>
    <row r="23" spans="1:9" x14ac:dyDescent="0.45">
      <c r="C23" s="31" t="s">
        <v>247</v>
      </c>
      <c r="D23" s="4">
        <v>5</v>
      </c>
      <c r="E23" s="4">
        <v>15</v>
      </c>
      <c r="F23" s="2" t="s">
        <v>243</v>
      </c>
      <c r="G23" s="2" t="s">
        <v>244</v>
      </c>
    </row>
    <row r="24" spans="1:9" x14ac:dyDescent="0.45">
      <c r="B24" s="38"/>
      <c r="C24" s="44" t="s">
        <v>248</v>
      </c>
      <c r="D24" s="37">
        <v>5</v>
      </c>
      <c r="E24" s="45">
        <v>10</v>
      </c>
      <c r="F24" s="44" t="s">
        <v>243</v>
      </c>
      <c r="G24" s="44" t="s">
        <v>244</v>
      </c>
    </row>
    <row r="25" spans="1:9" x14ac:dyDescent="0.45">
      <c r="C25" s="3" t="s">
        <v>67</v>
      </c>
      <c r="D25" s="15">
        <v>10</v>
      </c>
      <c r="E25" s="15">
        <v>10</v>
      </c>
    </row>
    <row r="26" spans="1:9" x14ac:dyDescent="0.45">
      <c r="C26" s="3" t="s">
        <v>68</v>
      </c>
      <c r="D26" s="15">
        <v>10</v>
      </c>
      <c r="E26" s="15">
        <v>10</v>
      </c>
    </row>
    <row r="27" spans="1:9" x14ac:dyDescent="0.45">
      <c r="A27" s="5"/>
      <c r="B27" s="5"/>
      <c r="C27" s="18" t="s">
        <v>12</v>
      </c>
      <c r="D27" s="22">
        <f>SUM(D19:D26)</f>
        <v>50</v>
      </c>
      <c r="E27" s="22">
        <f>SUM(E19:E26)</f>
        <v>95</v>
      </c>
      <c r="F27" s="5"/>
      <c r="G27" s="5"/>
      <c r="H27" s="13"/>
      <c r="I27" s="13"/>
    </row>
    <row r="28" spans="1:9" x14ac:dyDescent="0.45">
      <c r="B28" s="2" t="s">
        <v>300</v>
      </c>
    </row>
    <row r="29" spans="1:9" x14ac:dyDescent="0.45">
      <c r="C29" s="2" t="s">
        <v>50</v>
      </c>
      <c r="D29" s="4">
        <v>5</v>
      </c>
      <c r="E29" s="4">
        <v>5</v>
      </c>
    </row>
    <row r="30" spans="1:9" x14ac:dyDescent="0.45">
      <c r="C30" s="2" t="s">
        <v>249</v>
      </c>
      <c r="D30" s="4">
        <v>5</v>
      </c>
      <c r="E30" s="4">
        <v>15</v>
      </c>
    </row>
    <row r="31" spans="1:9" x14ac:dyDescent="0.45">
      <c r="C31" s="2" t="s">
        <v>250</v>
      </c>
      <c r="D31" s="4">
        <v>5</v>
      </c>
      <c r="E31" s="4">
        <v>15</v>
      </c>
    </row>
    <row r="32" spans="1:9" x14ac:dyDescent="0.45">
      <c r="C32" s="31" t="s">
        <v>251</v>
      </c>
      <c r="D32" s="4">
        <v>5</v>
      </c>
      <c r="E32" s="4">
        <v>15</v>
      </c>
    </row>
    <row r="33" spans="1:12" x14ac:dyDescent="0.45">
      <c r="C33" s="2" t="s">
        <v>252</v>
      </c>
      <c r="D33" s="4">
        <v>5</v>
      </c>
      <c r="E33" s="4">
        <v>15</v>
      </c>
    </row>
    <row r="34" spans="1:12" x14ac:dyDescent="0.45">
      <c r="C34" s="3" t="s">
        <v>253</v>
      </c>
      <c r="D34" s="4">
        <v>5</v>
      </c>
      <c r="E34" s="4">
        <v>15</v>
      </c>
    </row>
    <row r="35" spans="1:12" x14ac:dyDescent="0.45">
      <c r="C35" s="2" t="s">
        <v>254</v>
      </c>
      <c r="D35" s="4">
        <v>5</v>
      </c>
      <c r="E35" s="4">
        <v>15</v>
      </c>
    </row>
    <row r="36" spans="1:12" x14ac:dyDescent="0.45">
      <c r="C36" s="3" t="s">
        <v>67</v>
      </c>
      <c r="D36" s="15">
        <v>10</v>
      </c>
      <c r="E36" s="15">
        <v>10</v>
      </c>
    </row>
    <row r="37" spans="1:12" x14ac:dyDescent="0.45">
      <c r="C37" s="3" t="s">
        <v>68</v>
      </c>
      <c r="D37" s="15">
        <v>10</v>
      </c>
      <c r="E37" s="15">
        <v>10</v>
      </c>
    </row>
    <row r="38" spans="1:12" x14ac:dyDescent="0.45">
      <c r="A38" s="5"/>
      <c r="B38" s="5"/>
      <c r="C38" s="18" t="s">
        <v>12</v>
      </c>
      <c r="D38" s="22">
        <f>SUM(D29:D37)</f>
        <v>55</v>
      </c>
      <c r="E38" s="22">
        <f>SUM(E29:E37)</f>
        <v>115</v>
      </c>
      <c r="F38" s="5"/>
      <c r="G38" s="5"/>
      <c r="H38" s="13"/>
      <c r="I38" s="13"/>
    </row>
    <row r="39" spans="1:12" x14ac:dyDescent="0.45">
      <c r="B39" s="2" t="s">
        <v>255</v>
      </c>
    </row>
    <row r="40" spans="1:12" x14ac:dyDescent="0.45">
      <c r="C40" s="2" t="s">
        <v>108</v>
      </c>
      <c r="D40" s="4">
        <v>2</v>
      </c>
      <c r="E40" s="4">
        <v>5</v>
      </c>
    </row>
    <row r="41" spans="1:12" x14ac:dyDescent="0.45">
      <c r="A41" s="5"/>
      <c r="B41" s="5"/>
      <c r="C41" s="18" t="s">
        <v>12</v>
      </c>
      <c r="D41" s="22">
        <f>SUM(D40:D40)</f>
        <v>2</v>
      </c>
      <c r="E41" s="22">
        <f>SUM(E40:E40)</f>
        <v>5</v>
      </c>
      <c r="F41" s="5"/>
      <c r="G41" s="5"/>
      <c r="H41"/>
      <c r="I41"/>
    </row>
    <row r="42" spans="1:12" x14ac:dyDescent="0.45">
      <c r="B42" s="2" t="s">
        <v>34</v>
      </c>
      <c r="H42"/>
      <c r="I42"/>
    </row>
    <row r="43" spans="1:12" x14ac:dyDescent="0.45">
      <c r="C43" s="2" t="s">
        <v>190</v>
      </c>
      <c r="D43" s="4">
        <v>40</v>
      </c>
      <c r="E43" s="4">
        <v>40</v>
      </c>
      <c r="H43"/>
      <c r="I43"/>
    </row>
    <row r="44" spans="1:12" x14ac:dyDescent="0.45">
      <c r="C44" s="2" t="s">
        <v>189</v>
      </c>
      <c r="D44" s="4">
        <v>40</v>
      </c>
      <c r="E44" s="4">
        <v>40</v>
      </c>
      <c r="H44"/>
      <c r="I44"/>
    </row>
    <row r="45" spans="1:12" x14ac:dyDescent="0.45">
      <c r="A45" s="5"/>
      <c r="B45" s="5"/>
      <c r="C45" s="20" t="s">
        <v>12</v>
      </c>
      <c r="D45" s="22">
        <f>SUM(D43:D44)</f>
        <v>80</v>
      </c>
      <c r="E45" s="22">
        <f>SUM(E43:E44)</f>
        <v>80</v>
      </c>
      <c r="F45" s="5"/>
      <c r="G45" s="5"/>
      <c r="H45" s="46"/>
      <c r="I45" s="46"/>
      <c r="J45" s="46"/>
      <c r="K45"/>
      <c r="L45"/>
    </row>
    <row r="46" spans="1:12" x14ac:dyDescent="0.45">
      <c r="H46" s="4"/>
      <c r="K46"/>
      <c r="L46"/>
    </row>
    <row r="47" spans="1:12" x14ac:dyDescent="0.45">
      <c r="A47" s="6"/>
      <c r="B47" s="18" t="s">
        <v>111</v>
      </c>
      <c r="C47" s="18" t="s">
        <v>112</v>
      </c>
      <c r="D47" s="22">
        <f>D45+D41+D38+D27+D17+D5</f>
        <v>249</v>
      </c>
      <c r="E47" s="22">
        <f>E45+E41+E38+E27+E17+E5</f>
        <v>430</v>
      </c>
      <c r="F47" s="5"/>
      <c r="G47" s="5"/>
      <c r="H47" s="46"/>
      <c r="I47" s="46"/>
      <c r="J47" s="46"/>
      <c r="K47"/>
      <c r="L47"/>
    </row>
    <row r="48" spans="1:12" x14ac:dyDescent="0.45">
      <c r="A48" s="5"/>
      <c r="B48" s="18"/>
      <c r="C48" s="18" t="s">
        <v>2</v>
      </c>
      <c r="D48" s="24">
        <f>D47/60</f>
        <v>4.1500000000000004</v>
      </c>
      <c r="E48" s="24">
        <f>E47/60</f>
        <v>7.166666666666667</v>
      </c>
      <c r="F48" s="5"/>
      <c r="G48" s="5"/>
      <c r="H48" s="46"/>
      <c r="I48" s="46"/>
      <c r="J48" s="46"/>
      <c r="K48"/>
      <c r="L48"/>
    </row>
    <row r="49" spans="8:8" x14ac:dyDescent="0.45">
      <c r="H49" s="4"/>
    </row>
    <row r="50" spans="8:8" x14ac:dyDescent="0.45">
      <c r="H50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E4B2-90EC-4163-83B7-429149C94530}">
  <dimension ref="A1:J43"/>
  <sheetViews>
    <sheetView topLeftCell="A15" zoomScaleNormal="100" workbookViewId="0">
      <selection activeCell="A29" sqref="A29"/>
    </sheetView>
  </sheetViews>
  <sheetFormatPr defaultColWidth="9.1796875" defaultRowHeight="16.5" x14ac:dyDescent="0.45"/>
  <cols>
    <col min="1" max="1" width="35.26953125" style="2" customWidth="1"/>
    <col min="2" max="2" width="34.1796875" style="2" customWidth="1"/>
    <col min="3" max="3" width="37.7265625" style="2" bestFit="1" customWidth="1"/>
    <col min="4" max="4" width="15" style="4" customWidth="1"/>
    <col min="5" max="5" width="17" style="4" customWidth="1"/>
    <col min="6" max="6" width="13.1796875" style="2" customWidth="1"/>
    <col min="7" max="7" width="55.54296875" style="2" bestFit="1" customWidth="1"/>
    <col min="8" max="8" width="9.54296875" style="4" customWidth="1"/>
    <col min="9" max="9" width="23" style="2" customWidth="1"/>
    <col min="10" max="10" width="100" style="2" bestFit="1" customWidth="1"/>
    <col min="11" max="16384" width="9.1796875" style="2"/>
  </cols>
  <sheetData>
    <row r="1" spans="1:9" s="16" customFormat="1" ht="25" customHeight="1" x14ac:dyDescent="0.45">
      <c r="A1" s="16" t="s">
        <v>0</v>
      </c>
      <c r="B1" s="16" t="s">
        <v>1</v>
      </c>
      <c r="C1" s="16" t="s">
        <v>44</v>
      </c>
      <c r="D1" s="17" t="s">
        <v>191</v>
      </c>
      <c r="E1" s="17" t="s">
        <v>256</v>
      </c>
      <c r="F1" s="16" t="s">
        <v>45</v>
      </c>
      <c r="G1" s="16" t="s">
        <v>46</v>
      </c>
    </row>
    <row r="2" spans="1:9" x14ac:dyDescent="0.45">
      <c r="A2" s="2" t="s">
        <v>35</v>
      </c>
      <c r="H2" s="2"/>
    </row>
    <row r="3" spans="1:9" x14ac:dyDescent="0.45">
      <c r="B3" s="9" t="s">
        <v>36</v>
      </c>
      <c r="C3" s="10"/>
      <c r="D3" s="15"/>
      <c r="E3" s="15"/>
      <c r="H3" s="2"/>
    </row>
    <row r="4" spans="1:9" x14ac:dyDescent="0.45">
      <c r="B4" s="11"/>
      <c r="C4" s="12" t="s">
        <v>48</v>
      </c>
      <c r="D4" s="25">
        <v>2</v>
      </c>
      <c r="E4" s="25">
        <v>2</v>
      </c>
      <c r="H4" s="2"/>
    </row>
    <row r="5" spans="1:9" x14ac:dyDescent="0.45">
      <c r="A5" s="5"/>
      <c r="B5" s="5"/>
      <c r="C5" s="18" t="s">
        <v>49</v>
      </c>
      <c r="D5" s="22">
        <f>SUM(D4:D4)</f>
        <v>2</v>
      </c>
      <c r="E5" s="22">
        <f>SUM(E4:E4)</f>
        <v>2</v>
      </c>
      <c r="F5" s="5"/>
      <c r="G5" s="5"/>
      <c r="H5" s="13"/>
      <c r="I5" s="13"/>
    </row>
    <row r="6" spans="1:9" x14ac:dyDescent="0.45">
      <c r="B6" s="9" t="s">
        <v>291</v>
      </c>
      <c r="C6" s="10"/>
      <c r="D6" s="23"/>
      <c r="E6" s="23"/>
      <c r="H6" s="2"/>
    </row>
    <row r="7" spans="1:9" x14ac:dyDescent="0.45">
      <c r="B7" s="9"/>
      <c r="C7" s="2" t="s">
        <v>50</v>
      </c>
      <c r="D7" s="4">
        <v>5</v>
      </c>
      <c r="E7" s="4">
        <v>5</v>
      </c>
      <c r="H7" s="2"/>
    </row>
    <row r="8" spans="1:9" x14ac:dyDescent="0.45">
      <c r="B8" s="9"/>
      <c r="C8" s="10" t="s">
        <v>257</v>
      </c>
      <c r="D8" s="4">
        <v>5</v>
      </c>
      <c r="E8" s="15">
        <v>15</v>
      </c>
      <c r="F8" s="2" t="s">
        <v>258</v>
      </c>
      <c r="G8" s="2" t="s">
        <v>259</v>
      </c>
      <c r="H8" s="2"/>
    </row>
    <row r="9" spans="1:9" x14ac:dyDescent="0.45">
      <c r="C9" s="31" t="s">
        <v>260</v>
      </c>
      <c r="D9" s="4">
        <v>5</v>
      </c>
      <c r="E9" s="15">
        <v>15</v>
      </c>
      <c r="H9" s="2"/>
    </row>
    <row r="10" spans="1:9" x14ac:dyDescent="0.45">
      <c r="C10" s="31" t="s">
        <v>261</v>
      </c>
      <c r="D10" s="4">
        <v>5</v>
      </c>
      <c r="E10" s="15">
        <v>15</v>
      </c>
      <c r="H10" s="2"/>
    </row>
    <row r="11" spans="1:9" x14ac:dyDescent="0.45">
      <c r="C11" s="2" t="s">
        <v>262</v>
      </c>
      <c r="D11" s="4">
        <v>5</v>
      </c>
      <c r="E11" s="15">
        <v>15</v>
      </c>
      <c r="F11" s="2" t="s">
        <v>263</v>
      </c>
      <c r="G11" s="2" t="s">
        <v>264</v>
      </c>
      <c r="H11" s="2"/>
    </row>
    <row r="12" spans="1:9" x14ac:dyDescent="0.45">
      <c r="C12" s="2" t="s">
        <v>265</v>
      </c>
      <c r="D12" s="4">
        <v>5</v>
      </c>
      <c r="E12" s="15">
        <v>15</v>
      </c>
      <c r="F12" s="2" t="s">
        <v>266</v>
      </c>
      <c r="G12" s="2" t="s">
        <v>267</v>
      </c>
      <c r="H12" s="2"/>
    </row>
    <row r="13" spans="1:9" x14ac:dyDescent="0.45">
      <c r="C13" s="3" t="s">
        <v>268</v>
      </c>
      <c r="D13" s="4">
        <v>5</v>
      </c>
      <c r="E13" s="15">
        <v>15</v>
      </c>
      <c r="F13" s="2" t="s">
        <v>269</v>
      </c>
      <c r="G13" s="2" t="s">
        <v>270</v>
      </c>
      <c r="H13" s="2"/>
    </row>
    <row r="14" spans="1:9" x14ac:dyDescent="0.45">
      <c r="C14" s="31" t="s">
        <v>271</v>
      </c>
      <c r="D14" s="4">
        <v>5</v>
      </c>
      <c r="E14" s="15">
        <v>15</v>
      </c>
      <c r="F14" s="2" t="s">
        <v>272</v>
      </c>
      <c r="G14" s="2" t="s">
        <v>273</v>
      </c>
      <c r="H14" s="2"/>
    </row>
    <row r="15" spans="1:9" x14ac:dyDescent="0.45">
      <c r="C15" s="2" t="s">
        <v>274</v>
      </c>
      <c r="D15" s="4">
        <v>5</v>
      </c>
      <c r="E15" s="15">
        <v>15</v>
      </c>
      <c r="H15" s="2"/>
    </row>
    <row r="16" spans="1:9" x14ac:dyDescent="0.45">
      <c r="C16" s="3" t="s">
        <v>67</v>
      </c>
      <c r="D16" s="15">
        <v>10</v>
      </c>
      <c r="E16" s="15">
        <v>10</v>
      </c>
      <c r="H16" s="2"/>
    </row>
    <row r="17" spans="1:9" x14ac:dyDescent="0.45">
      <c r="C17" s="3" t="s">
        <v>68</v>
      </c>
      <c r="D17" s="15">
        <v>10</v>
      </c>
      <c r="E17" s="15">
        <v>10</v>
      </c>
      <c r="H17" s="2"/>
    </row>
    <row r="18" spans="1:9" x14ac:dyDescent="0.45">
      <c r="A18" s="5"/>
      <c r="B18" s="5"/>
      <c r="C18" s="18" t="s">
        <v>49</v>
      </c>
      <c r="D18" s="22">
        <f>SUM(D7:D17)</f>
        <v>65</v>
      </c>
      <c r="E18" s="22">
        <f>SUM(E7:E17)</f>
        <v>145</v>
      </c>
      <c r="F18" s="5"/>
      <c r="G18" s="5"/>
      <c r="H18" s="13"/>
      <c r="I18" s="13"/>
    </row>
    <row r="19" spans="1:9" x14ac:dyDescent="0.45">
      <c r="B19" s="9" t="s">
        <v>296</v>
      </c>
      <c r="H19" s="2"/>
    </row>
    <row r="20" spans="1:9" x14ac:dyDescent="0.45">
      <c r="C20" s="2" t="s">
        <v>50</v>
      </c>
      <c r="D20" s="4">
        <v>5</v>
      </c>
      <c r="E20" s="4">
        <v>5</v>
      </c>
      <c r="H20" s="2"/>
    </row>
    <row r="21" spans="1:9" x14ac:dyDescent="0.45">
      <c r="C21" s="31" t="s">
        <v>275</v>
      </c>
      <c r="D21" s="4">
        <v>5</v>
      </c>
      <c r="E21" s="4">
        <v>15</v>
      </c>
      <c r="F21" s="2" t="s">
        <v>276</v>
      </c>
      <c r="G21" s="2" t="s">
        <v>277</v>
      </c>
      <c r="H21" s="2"/>
    </row>
    <row r="22" spans="1:9" x14ac:dyDescent="0.45">
      <c r="C22" s="31" t="s">
        <v>278</v>
      </c>
      <c r="D22" s="4">
        <v>5</v>
      </c>
      <c r="E22" s="4">
        <v>15</v>
      </c>
      <c r="F22" s="2" t="s">
        <v>279</v>
      </c>
      <c r="G22" s="2" t="s">
        <v>280</v>
      </c>
      <c r="H22" s="2"/>
    </row>
    <row r="23" spans="1:9" x14ac:dyDescent="0.45">
      <c r="C23" s="3" t="s">
        <v>281</v>
      </c>
      <c r="D23" s="4">
        <v>5</v>
      </c>
      <c r="E23" s="4">
        <v>15</v>
      </c>
      <c r="F23" s="2" t="s">
        <v>282</v>
      </c>
      <c r="G23" s="2" t="s">
        <v>283</v>
      </c>
      <c r="H23" s="2"/>
    </row>
    <row r="24" spans="1:9" x14ac:dyDescent="0.45">
      <c r="C24" s="3" t="s">
        <v>67</v>
      </c>
      <c r="D24" s="15">
        <v>10</v>
      </c>
      <c r="E24" s="15">
        <v>10</v>
      </c>
      <c r="H24" s="2"/>
    </row>
    <row r="25" spans="1:9" x14ac:dyDescent="0.45">
      <c r="C25" s="3" t="s">
        <v>68</v>
      </c>
      <c r="D25" s="15">
        <v>10</v>
      </c>
      <c r="E25" s="15">
        <v>10</v>
      </c>
      <c r="H25" s="2"/>
    </row>
    <row r="26" spans="1:9" x14ac:dyDescent="0.45">
      <c r="A26" s="5"/>
      <c r="B26" s="5"/>
      <c r="C26" s="18" t="s">
        <v>49</v>
      </c>
      <c r="D26" s="22">
        <f>SUM(D20:D25)</f>
        <v>40</v>
      </c>
      <c r="E26" s="22">
        <f>SUM(E20:E25)</f>
        <v>70</v>
      </c>
      <c r="F26" s="5"/>
      <c r="G26" s="5"/>
      <c r="H26" s="13"/>
      <c r="I26" s="13"/>
    </row>
    <row r="27" spans="1:9" x14ac:dyDescent="0.45">
      <c r="B27" s="9" t="s">
        <v>301</v>
      </c>
      <c r="C27" s="3"/>
      <c r="D27" s="15"/>
      <c r="E27" s="15"/>
      <c r="G27" s="14"/>
      <c r="H27" s="2"/>
    </row>
    <row r="28" spans="1:9" x14ac:dyDescent="0.45">
      <c r="C28" s="2" t="s">
        <v>50</v>
      </c>
      <c r="D28" s="4">
        <v>5</v>
      </c>
      <c r="E28" s="4">
        <v>5</v>
      </c>
      <c r="H28" s="2"/>
    </row>
    <row r="29" spans="1:9" x14ac:dyDescent="0.45">
      <c r="C29" s="31" t="s">
        <v>284</v>
      </c>
      <c r="D29" s="4">
        <v>5</v>
      </c>
      <c r="E29" s="4">
        <v>15</v>
      </c>
      <c r="F29" s="2" t="s">
        <v>285</v>
      </c>
      <c r="G29" s="2" t="s">
        <v>284</v>
      </c>
      <c r="H29" s="2"/>
    </row>
    <row r="30" spans="1:9" x14ac:dyDescent="0.45">
      <c r="C30" s="31" t="s">
        <v>286</v>
      </c>
      <c r="D30" s="4">
        <v>5</v>
      </c>
      <c r="E30" s="4">
        <v>15</v>
      </c>
      <c r="H30" s="2"/>
    </row>
    <row r="31" spans="1:9" x14ac:dyDescent="0.45">
      <c r="C31" s="3" t="s">
        <v>67</v>
      </c>
      <c r="D31" s="15">
        <v>10</v>
      </c>
      <c r="E31" s="15">
        <v>10</v>
      </c>
      <c r="H31" s="2"/>
    </row>
    <row r="32" spans="1:9" x14ac:dyDescent="0.45">
      <c r="C32" s="3" t="s">
        <v>68</v>
      </c>
      <c r="D32" s="15">
        <v>10</v>
      </c>
      <c r="E32" s="15">
        <v>10</v>
      </c>
      <c r="H32" s="2"/>
    </row>
    <row r="33" spans="1:10" x14ac:dyDescent="0.45">
      <c r="A33" s="5"/>
      <c r="B33" s="5"/>
      <c r="C33" s="18" t="s">
        <v>49</v>
      </c>
      <c r="D33" s="22">
        <f>SUM(D28:D32)</f>
        <v>35</v>
      </c>
      <c r="E33" s="22">
        <f>SUM(E28:E32)</f>
        <v>55</v>
      </c>
      <c r="F33" s="5"/>
      <c r="G33" s="5"/>
      <c r="H33" s="13"/>
      <c r="I33" s="13"/>
    </row>
    <row r="34" spans="1:10" x14ac:dyDescent="0.45">
      <c r="B34" s="2" t="s">
        <v>40</v>
      </c>
      <c r="H34" s="2"/>
    </row>
    <row r="35" spans="1:10" x14ac:dyDescent="0.45">
      <c r="C35" s="2" t="s">
        <v>108</v>
      </c>
      <c r="D35" s="4">
        <v>2</v>
      </c>
      <c r="E35" s="4">
        <v>5</v>
      </c>
      <c r="H35" s="2"/>
    </row>
    <row r="36" spans="1:10" x14ac:dyDescent="0.45">
      <c r="A36" s="5"/>
      <c r="B36" s="5"/>
      <c r="C36" s="18" t="s">
        <v>49</v>
      </c>
      <c r="D36" s="22">
        <f>SUM(D35:D35)</f>
        <v>2</v>
      </c>
      <c r="E36" s="22">
        <v>5</v>
      </c>
      <c r="F36" s="5"/>
      <c r="G36" s="5"/>
      <c r="H36"/>
      <c r="I36"/>
    </row>
    <row r="37" spans="1:10" x14ac:dyDescent="0.45">
      <c r="B37" s="2" t="s">
        <v>41</v>
      </c>
      <c r="H37" s="2"/>
    </row>
    <row r="38" spans="1:10" x14ac:dyDescent="0.45">
      <c r="C38" s="2" t="s">
        <v>190</v>
      </c>
      <c r="D38" s="4">
        <v>40</v>
      </c>
      <c r="E38" s="4">
        <v>40</v>
      </c>
      <c r="H38" s="2"/>
    </row>
    <row r="39" spans="1:10" x14ac:dyDescent="0.45">
      <c r="C39" s="2" t="s">
        <v>189</v>
      </c>
      <c r="D39" s="4">
        <v>40</v>
      </c>
      <c r="E39" s="4">
        <v>40</v>
      </c>
      <c r="H39" s="2"/>
    </row>
    <row r="40" spans="1:10" x14ac:dyDescent="0.45">
      <c r="A40" s="5"/>
      <c r="B40" s="5"/>
      <c r="C40" s="20" t="s">
        <v>49</v>
      </c>
      <c r="D40" s="22">
        <f>SUM(D38:D39)</f>
        <v>80</v>
      </c>
      <c r="E40" s="22">
        <f>SUM(E38:E39)</f>
        <v>80</v>
      </c>
      <c r="F40" s="5"/>
      <c r="G40" s="5"/>
      <c r="H40" s="46"/>
      <c r="I40" s="46"/>
      <c r="J40" s="46"/>
    </row>
    <row r="42" spans="1:10" x14ac:dyDescent="0.45">
      <c r="A42" s="6"/>
      <c r="B42" s="18" t="s">
        <v>111</v>
      </c>
      <c r="C42" s="18" t="s">
        <v>112</v>
      </c>
      <c r="D42" s="22">
        <f>D40+D36+D33+D26+D18+D5</f>
        <v>224</v>
      </c>
      <c r="E42" s="22">
        <f>E40+E36+E33+E26+E18+E5</f>
        <v>357</v>
      </c>
      <c r="F42" s="5"/>
      <c r="G42" s="5"/>
      <c r="H42" s="46"/>
      <c r="I42" s="46"/>
      <c r="J42" s="46"/>
    </row>
    <row r="43" spans="1:10" x14ac:dyDescent="0.45">
      <c r="A43" s="5"/>
      <c r="B43" s="18"/>
      <c r="C43" s="18" t="s">
        <v>2</v>
      </c>
      <c r="D43" s="24">
        <f>D42/60</f>
        <v>3.7333333333333334</v>
      </c>
      <c r="E43" s="24">
        <f>E42/60</f>
        <v>5.95</v>
      </c>
      <c r="F43" s="5"/>
      <c r="G43" s="5"/>
      <c r="H43" s="46"/>
      <c r="I43" s="46"/>
      <c r="J43" s="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8B0E-95CB-4C4E-A5AA-7290FFD4EF81}">
  <dimension ref="A1:E108"/>
  <sheetViews>
    <sheetView zoomScale="60" zoomScaleNormal="60" workbookViewId="0">
      <selection activeCell="A60" sqref="A60:XFD60"/>
    </sheetView>
  </sheetViews>
  <sheetFormatPr defaultColWidth="9.1796875" defaultRowHeight="16.5" x14ac:dyDescent="0.45"/>
  <cols>
    <col min="1" max="1" width="36.26953125" style="2" bestFit="1" customWidth="1"/>
    <col min="2" max="2" width="25.54296875" style="2" bestFit="1" customWidth="1"/>
    <col min="3" max="3" width="44.1796875" style="2" bestFit="1" customWidth="1"/>
    <col min="4" max="4" width="16.81640625" style="4" customWidth="1"/>
    <col min="5" max="5" width="89.7265625" style="2" bestFit="1" customWidth="1"/>
    <col min="6" max="16384" width="9.1796875" style="2"/>
  </cols>
  <sheetData>
    <row r="1" spans="1:5" s="16" customFormat="1" ht="33" customHeight="1" x14ac:dyDescent="0.45">
      <c r="A1" s="2" t="s">
        <v>43</v>
      </c>
      <c r="B1" s="2" t="s">
        <v>1</v>
      </c>
      <c r="C1" s="2" t="s">
        <v>44</v>
      </c>
      <c r="D1" s="50" t="s">
        <v>45</v>
      </c>
      <c r="E1" s="14" t="s">
        <v>46</v>
      </c>
    </row>
    <row r="2" spans="1:5" x14ac:dyDescent="0.45">
      <c r="A2" s="2" t="s">
        <v>47</v>
      </c>
      <c r="B2" s="2" t="s">
        <v>7</v>
      </c>
      <c r="C2" s="2" t="s">
        <v>51</v>
      </c>
    </row>
    <row r="3" spans="1:5" x14ac:dyDescent="0.45">
      <c r="A3" s="2" t="s">
        <v>47</v>
      </c>
      <c r="B3" s="2" t="s">
        <v>7</v>
      </c>
      <c r="C3" s="2" t="s">
        <v>52</v>
      </c>
    </row>
    <row r="4" spans="1:5" x14ac:dyDescent="0.45">
      <c r="A4" s="2" t="s">
        <v>47</v>
      </c>
      <c r="B4" s="2" t="s">
        <v>7</v>
      </c>
      <c r="C4" s="2" t="s">
        <v>53</v>
      </c>
    </row>
    <row r="5" spans="1:5" x14ac:dyDescent="0.45">
      <c r="A5" s="2" t="s">
        <v>47</v>
      </c>
      <c r="B5" s="2" t="s">
        <v>7</v>
      </c>
      <c r="C5" s="2" t="s">
        <v>54</v>
      </c>
      <c r="D5" s="4" t="s">
        <v>55</v>
      </c>
      <c r="E5" s="2" t="s">
        <v>56</v>
      </c>
    </row>
    <row r="6" spans="1:5" x14ac:dyDescent="0.45">
      <c r="A6" s="2" t="s">
        <v>47</v>
      </c>
      <c r="B6" s="2" t="s">
        <v>7</v>
      </c>
      <c r="C6" s="2" t="s">
        <v>57</v>
      </c>
      <c r="D6" s="4" t="s">
        <v>58</v>
      </c>
      <c r="E6" s="2" t="s">
        <v>59</v>
      </c>
    </row>
    <row r="7" spans="1:5" x14ac:dyDescent="0.45">
      <c r="A7" s="2" t="s">
        <v>47</v>
      </c>
      <c r="B7" s="2" t="s">
        <v>7</v>
      </c>
      <c r="C7" s="2" t="s">
        <v>60</v>
      </c>
      <c r="D7" s="4" t="s">
        <v>61</v>
      </c>
      <c r="E7" s="2" t="s">
        <v>62</v>
      </c>
    </row>
    <row r="8" spans="1:5" x14ac:dyDescent="0.45">
      <c r="A8" s="2" t="s">
        <v>47</v>
      </c>
      <c r="B8" s="2" t="s">
        <v>7</v>
      </c>
      <c r="C8" s="2" t="s">
        <v>63</v>
      </c>
    </row>
    <row r="9" spans="1:5" x14ac:dyDescent="0.45">
      <c r="A9" s="2" t="s">
        <v>47</v>
      </c>
      <c r="B9" s="2" t="s">
        <v>7</v>
      </c>
      <c r="C9" s="2" t="s">
        <v>64</v>
      </c>
    </row>
    <row r="10" spans="1:5" x14ac:dyDescent="0.45">
      <c r="A10" s="2" t="s">
        <v>47</v>
      </c>
      <c r="B10" s="2" t="s">
        <v>7</v>
      </c>
      <c r="C10" s="2" t="s">
        <v>65</v>
      </c>
    </row>
    <row r="11" spans="1:5" x14ac:dyDescent="0.45">
      <c r="A11" s="2" t="s">
        <v>47</v>
      </c>
      <c r="B11" s="2" t="s">
        <v>7</v>
      </c>
      <c r="C11" s="2" t="s">
        <v>66</v>
      </c>
    </row>
    <row r="12" spans="1:5" x14ac:dyDescent="0.45">
      <c r="A12" s="2" t="s">
        <v>47</v>
      </c>
      <c r="B12" s="2" t="s">
        <v>8</v>
      </c>
      <c r="C12" s="2" t="s">
        <v>69</v>
      </c>
    </row>
    <row r="13" spans="1:5" x14ac:dyDescent="0.45">
      <c r="A13" s="2" t="s">
        <v>47</v>
      </c>
      <c r="B13" s="2" t="s">
        <v>8</v>
      </c>
      <c r="C13" s="2" t="s">
        <v>70</v>
      </c>
      <c r="D13" s="4" t="s">
        <v>71</v>
      </c>
      <c r="E13" s="2" t="s">
        <v>72</v>
      </c>
    </row>
    <row r="14" spans="1:5" x14ac:dyDescent="0.45">
      <c r="A14" s="2" t="s">
        <v>47</v>
      </c>
      <c r="B14" s="2" t="s">
        <v>8</v>
      </c>
      <c r="C14" s="2" t="s">
        <v>73</v>
      </c>
      <c r="D14" s="4" t="s">
        <v>71</v>
      </c>
      <c r="E14" s="2" t="s">
        <v>72</v>
      </c>
    </row>
    <row r="15" spans="1:5" x14ac:dyDescent="0.45">
      <c r="A15" s="2" t="s">
        <v>47</v>
      </c>
      <c r="B15" s="2" t="s">
        <v>8</v>
      </c>
      <c r="C15" s="2" t="s">
        <v>74</v>
      </c>
      <c r="D15" s="4" t="s">
        <v>75</v>
      </c>
      <c r="E15" s="2" t="s">
        <v>76</v>
      </c>
    </row>
    <row r="16" spans="1:5" x14ac:dyDescent="0.45">
      <c r="A16" s="2" t="s">
        <v>47</v>
      </c>
      <c r="B16" s="2" t="s">
        <v>8</v>
      </c>
      <c r="C16" s="2" t="s">
        <v>77</v>
      </c>
      <c r="D16" s="4" t="s">
        <v>78</v>
      </c>
      <c r="E16" s="2" t="s">
        <v>79</v>
      </c>
    </row>
    <row r="17" spans="1:5" x14ac:dyDescent="0.45">
      <c r="A17" s="2" t="s">
        <v>47</v>
      </c>
      <c r="B17" s="2" t="s">
        <v>8</v>
      </c>
      <c r="C17" s="2" t="s">
        <v>80</v>
      </c>
      <c r="D17" s="4" t="s">
        <v>78</v>
      </c>
      <c r="E17" s="2" t="s">
        <v>79</v>
      </c>
    </row>
    <row r="18" spans="1:5" x14ac:dyDescent="0.45">
      <c r="A18" s="2" t="s">
        <v>47</v>
      </c>
      <c r="B18" s="2" t="s">
        <v>8</v>
      </c>
      <c r="C18" s="2" t="s">
        <v>81</v>
      </c>
      <c r="D18" s="4" t="s">
        <v>82</v>
      </c>
      <c r="E18" s="2" t="s">
        <v>83</v>
      </c>
    </row>
    <row r="19" spans="1:5" x14ac:dyDescent="0.45">
      <c r="A19" s="2" t="s">
        <v>47</v>
      </c>
      <c r="B19" s="2" t="s">
        <v>8</v>
      </c>
      <c r="C19" s="2" t="s">
        <v>84</v>
      </c>
      <c r="D19" s="4" t="s">
        <v>85</v>
      </c>
      <c r="E19" s="2" t="s">
        <v>86</v>
      </c>
    </row>
    <row r="20" spans="1:5" x14ac:dyDescent="0.45">
      <c r="A20" s="2" t="s">
        <v>47</v>
      </c>
      <c r="B20" s="2" t="s">
        <v>8</v>
      </c>
      <c r="C20" s="2" t="s">
        <v>87</v>
      </c>
      <c r="D20" s="4" t="s">
        <v>85</v>
      </c>
      <c r="E20" s="2" t="s">
        <v>86</v>
      </c>
    </row>
    <row r="21" spans="1:5" x14ac:dyDescent="0.45">
      <c r="A21" s="2" t="s">
        <v>47</v>
      </c>
      <c r="B21" s="2" t="s">
        <v>9</v>
      </c>
      <c r="C21" s="2" t="s">
        <v>88</v>
      </c>
      <c r="D21" s="4" t="s">
        <v>89</v>
      </c>
      <c r="E21" s="2" t="s">
        <v>90</v>
      </c>
    </row>
    <row r="22" spans="1:5" x14ac:dyDescent="0.45">
      <c r="A22" s="2" t="s">
        <v>47</v>
      </c>
      <c r="B22" s="2" t="s">
        <v>9</v>
      </c>
      <c r="C22" s="2" t="s">
        <v>91</v>
      </c>
      <c r="D22" s="4" t="s">
        <v>89</v>
      </c>
      <c r="E22" s="2" t="s">
        <v>90</v>
      </c>
    </row>
    <row r="23" spans="1:5" x14ac:dyDescent="0.45">
      <c r="A23" s="2" t="s">
        <v>47</v>
      </c>
      <c r="B23" s="2" t="s">
        <v>9</v>
      </c>
      <c r="C23" s="2" t="s">
        <v>92</v>
      </c>
      <c r="D23" s="4" t="s">
        <v>93</v>
      </c>
      <c r="E23" s="2" t="s">
        <v>94</v>
      </c>
    </row>
    <row r="24" spans="1:5" x14ac:dyDescent="0.45">
      <c r="A24" s="2" t="s">
        <v>47</v>
      </c>
      <c r="B24" s="2" t="s">
        <v>9</v>
      </c>
      <c r="C24" s="2" t="s">
        <v>95</v>
      </c>
      <c r="D24" s="4" t="s">
        <v>96</v>
      </c>
      <c r="E24" s="2" t="s">
        <v>97</v>
      </c>
    </row>
    <row r="25" spans="1:5" x14ac:dyDescent="0.45">
      <c r="A25" s="2" t="s">
        <v>47</v>
      </c>
      <c r="B25" s="2" t="s">
        <v>9</v>
      </c>
      <c r="C25" s="2" t="s">
        <v>98</v>
      </c>
      <c r="D25" s="4" t="s">
        <v>99</v>
      </c>
      <c r="E25" s="2" t="s">
        <v>100</v>
      </c>
    </row>
    <row r="26" spans="1:5" x14ac:dyDescent="0.45">
      <c r="A26" s="2" t="s">
        <v>47</v>
      </c>
      <c r="B26" s="2" t="s">
        <v>9</v>
      </c>
      <c r="C26" s="2" t="s">
        <v>101</v>
      </c>
      <c r="D26" s="4" t="s">
        <v>99</v>
      </c>
      <c r="E26" s="2" t="s">
        <v>100</v>
      </c>
    </row>
    <row r="27" spans="1:5" x14ac:dyDescent="0.45">
      <c r="A27" s="2" t="s">
        <v>47</v>
      </c>
      <c r="B27" s="2" t="s">
        <v>9</v>
      </c>
      <c r="C27" s="2" t="s">
        <v>102</v>
      </c>
      <c r="D27" s="4" t="s">
        <v>103</v>
      </c>
      <c r="E27" s="2" t="s">
        <v>104</v>
      </c>
    </row>
    <row r="28" spans="1:5" x14ac:dyDescent="0.45">
      <c r="A28" s="2" t="s">
        <v>47</v>
      </c>
      <c r="B28" s="2" t="s">
        <v>9</v>
      </c>
      <c r="C28" s="2" t="s">
        <v>105</v>
      </c>
      <c r="D28" s="4" t="s">
        <v>106</v>
      </c>
      <c r="E28" s="2" t="s">
        <v>107</v>
      </c>
    </row>
    <row r="29" spans="1:5" x14ac:dyDescent="0.45">
      <c r="A29" s="2" t="s">
        <v>13</v>
      </c>
      <c r="B29" s="2" t="s">
        <v>15</v>
      </c>
      <c r="C29" s="2" t="s">
        <v>114</v>
      </c>
      <c r="D29" s="4" t="s">
        <v>115</v>
      </c>
      <c r="E29" s="2" t="s">
        <v>116</v>
      </c>
    </row>
    <row r="30" spans="1:5" x14ac:dyDescent="0.45">
      <c r="A30" s="2" t="s">
        <v>13</v>
      </c>
      <c r="B30" s="2" t="s">
        <v>15</v>
      </c>
      <c r="C30" s="2" t="s">
        <v>117</v>
      </c>
      <c r="D30" s="4" t="s">
        <v>118</v>
      </c>
      <c r="E30" s="2" t="s">
        <v>119</v>
      </c>
    </row>
    <row r="31" spans="1:5" x14ac:dyDescent="0.45">
      <c r="A31" s="2" t="s">
        <v>13</v>
      </c>
      <c r="B31" s="2" t="s">
        <v>15</v>
      </c>
      <c r="C31" s="2" t="s">
        <v>120</v>
      </c>
      <c r="D31" s="4" t="s">
        <v>118</v>
      </c>
      <c r="E31" s="2" t="s">
        <v>119</v>
      </c>
    </row>
    <row r="32" spans="1:5" x14ac:dyDescent="0.45">
      <c r="A32" s="2" t="s">
        <v>13</v>
      </c>
      <c r="B32" s="2" t="s">
        <v>15</v>
      </c>
      <c r="C32" s="2" t="s">
        <v>121</v>
      </c>
      <c r="D32" s="4" t="s">
        <v>118</v>
      </c>
      <c r="E32" s="2" t="s">
        <v>119</v>
      </c>
    </row>
    <row r="33" spans="1:5" x14ac:dyDescent="0.45">
      <c r="A33" s="2" t="s">
        <v>13</v>
      </c>
      <c r="B33" s="2" t="s">
        <v>15</v>
      </c>
      <c r="C33" s="2" t="s">
        <v>122</v>
      </c>
      <c r="D33" s="4" t="s">
        <v>118</v>
      </c>
      <c r="E33" s="2" t="s">
        <v>119</v>
      </c>
    </row>
    <row r="34" spans="1:5" x14ac:dyDescent="0.45">
      <c r="A34" s="2" t="s">
        <v>13</v>
      </c>
      <c r="B34" s="2" t="s">
        <v>15</v>
      </c>
      <c r="C34" s="2" t="s">
        <v>123</v>
      </c>
      <c r="D34" s="4" t="s">
        <v>124</v>
      </c>
      <c r="E34" s="2" t="s">
        <v>125</v>
      </c>
    </row>
    <row r="35" spans="1:5" x14ac:dyDescent="0.45">
      <c r="A35" s="2" t="s">
        <v>13</v>
      </c>
      <c r="B35" s="2" t="s">
        <v>15</v>
      </c>
      <c r="C35" s="2" t="s">
        <v>126</v>
      </c>
      <c r="D35" s="4" t="s">
        <v>127</v>
      </c>
      <c r="E35" s="2" t="s">
        <v>128</v>
      </c>
    </row>
    <row r="36" spans="1:5" x14ac:dyDescent="0.45">
      <c r="A36" s="2" t="s">
        <v>13</v>
      </c>
      <c r="B36" s="2" t="s">
        <v>15</v>
      </c>
      <c r="C36" s="2" t="s">
        <v>129</v>
      </c>
      <c r="D36" s="4" t="s">
        <v>130</v>
      </c>
      <c r="E36" s="2" t="s">
        <v>131</v>
      </c>
    </row>
    <row r="37" spans="1:5" x14ac:dyDescent="0.45">
      <c r="A37" s="2" t="s">
        <v>13</v>
      </c>
      <c r="B37" s="2" t="s">
        <v>15</v>
      </c>
      <c r="C37" s="2" t="s">
        <v>132</v>
      </c>
      <c r="D37" s="4" t="s">
        <v>115</v>
      </c>
      <c r="E37" s="2" t="s">
        <v>116</v>
      </c>
    </row>
    <row r="38" spans="1:5" x14ac:dyDescent="0.45">
      <c r="A38" s="2" t="s">
        <v>13</v>
      </c>
      <c r="B38" s="2" t="s">
        <v>15</v>
      </c>
      <c r="C38" s="2" t="s">
        <v>133</v>
      </c>
      <c r="D38" s="4" t="s">
        <v>115</v>
      </c>
      <c r="E38" s="2" t="s">
        <v>116</v>
      </c>
    </row>
    <row r="39" spans="1:5" x14ac:dyDescent="0.45">
      <c r="A39" s="2" t="s">
        <v>13</v>
      </c>
      <c r="B39" s="2" t="s">
        <v>15</v>
      </c>
      <c r="C39" s="2" t="s">
        <v>134</v>
      </c>
      <c r="D39" s="4" t="s">
        <v>115</v>
      </c>
      <c r="E39" s="2" t="s">
        <v>116</v>
      </c>
    </row>
    <row r="40" spans="1:5" x14ac:dyDescent="0.45">
      <c r="A40" s="2" t="s">
        <v>13</v>
      </c>
      <c r="B40" s="2" t="s">
        <v>15</v>
      </c>
      <c r="C40" s="2" t="s">
        <v>135</v>
      </c>
      <c r="D40" s="4" t="s">
        <v>136</v>
      </c>
      <c r="E40" s="2" t="s">
        <v>137</v>
      </c>
    </row>
    <row r="41" spans="1:5" x14ac:dyDescent="0.45">
      <c r="A41" s="2" t="s">
        <v>13</v>
      </c>
      <c r="B41" s="2" t="s">
        <v>15</v>
      </c>
      <c r="C41" s="2" t="s">
        <v>138</v>
      </c>
      <c r="D41" s="47" t="s">
        <v>139</v>
      </c>
      <c r="E41" s="39" t="s">
        <v>140</v>
      </c>
    </row>
    <row r="42" spans="1:5" x14ac:dyDescent="0.45">
      <c r="A42" s="2" t="s">
        <v>13</v>
      </c>
      <c r="B42" s="2" t="s">
        <v>15</v>
      </c>
      <c r="C42" s="2" t="s">
        <v>141</v>
      </c>
      <c r="D42" s="4" t="s">
        <v>142</v>
      </c>
      <c r="E42" s="2" t="s">
        <v>143</v>
      </c>
    </row>
    <row r="43" spans="1:5" x14ac:dyDescent="0.45">
      <c r="A43" s="2" t="s">
        <v>13</v>
      </c>
      <c r="B43" s="2" t="s">
        <v>15</v>
      </c>
      <c r="C43" s="2" t="s">
        <v>144</v>
      </c>
      <c r="D43" s="4" t="s">
        <v>145</v>
      </c>
      <c r="E43" s="2" t="s">
        <v>146</v>
      </c>
    </row>
    <row r="44" spans="1:5" x14ac:dyDescent="0.45">
      <c r="A44" s="2" t="s">
        <v>13</v>
      </c>
      <c r="B44" s="2" t="s">
        <v>15</v>
      </c>
      <c r="C44" s="2" t="s">
        <v>147</v>
      </c>
      <c r="D44" s="4" t="s">
        <v>148</v>
      </c>
      <c r="E44" s="2" t="s">
        <v>149</v>
      </c>
    </row>
    <row r="45" spans="1:5" x14ac:dyDescent="0.45">
      <c r="A45" s="2" t="s">
        <v>13</v>
      </c>
      <c r="B45" s="2" t="s">
        <v>15</v>
      </c>
      <c r="C45" s="2" t="s">
        <v>150</v>
      </c>
      <c r="D45" s="4" t="s">
        <v>151</v>
      </c>
      <c r="E45" s="2" t="s">
        <v>152</v>
      </c>
    </row>
    <row r="46" spans="1:5" x14ac:dyDescent="0.45">
      <c r="A46" s="2" t="s">
        <v>13</v>
      </c>
      <c r="B46" s="2" t="s">
        <v>16</v>
      </c>
      <c r="C46" s="2" t="s">
        <v>153</v>
      </c>
      <c r="D46" s="4" t="s">
        <v>154</v>
      </c>
      <c r="E46" s="2" t="s">
        <v>155</v>
      </c>
    </row>
    <row r="47" spans="1:5" x14ac:dyDescent="0.45">
      <c r="A47" s="2" t="s">
        <v>13</v>
      </c>
      <c r="B47" s="2" t="s">
        <v>16</v>
      </c>
      <c r="C47" s="2" t="s">
        <v>156</v>
      </c>
      <c r="D47" s="4" t="s">
        <v>157</v>
      </c>
      <c r="E47" s="2" t="s">
        <v>158</v>
      </c>
    </row>
    <row r="48" spans="1:5" x14ac:dyDescent="0.45">
      <c r="A48" s="2" t="s">
        <v>13</v>
      </c>
      <c r="B48" s="2" t="s">
        <v>16</v>
      </c>
      <c r="C48" s="2" t="s">
        <v>159</v>
      </c>
      <c r="D48" s="4" t="s">
        <v>160</v>
      </c>
      <c r="E48" s="2" t="s">
        <v>161</v>
      </c>
    </row>
    <row r="49" spans="1:5" x14ac:dyDescent="0.45">
      <c r="A49" s="2" t="s">
        <v>13</v>
      </c>
      <c r="B49" s="2" t="s">
        <v>16</v>
      </c>
      <c r="C49" s="2" t="s">
        <v>162</v>
      </c>
      <c r="D49" s="4" t="s">
        <v>154</v>
      </c>
      <c r="E49" s="2" t="s">
        <v>155</v>
      </c>
    </row>
    <row r="50" spans="1:5" x14ac:dyDescent="0.45">
      <c r="A50" s="2" t="s">
        <v>13</v>
      </c>
      <c r="B50" s="2" t="s">
        <v>17</v>
      </c>
      <c r="C50" s="2" t="s">
        <v>163</v>
      </c>
      <c r="D50" s="4" t="s">
        <v>164</v>
      </c>
      <c r="E50" s="2" t="s">
        <v>165</v>
      </c>
    </row>
    <row r="51" spans="1:5" x14ac:dyDescent="0.45">
      <c r="A51" s="2" t="s">
        <v>13</v>
      </c>
      <c r="B51" s="2" t="s">
        <v>17</v>
      </c>
      <c r="C51" s="2" t="s">
        <v>166</v>
      </c>
      <c r="D51" s="4" t="s">
        <v>167</v>
      </c>
      <c r="E51" s="2" t="s">
        <v>168</v>
      </c>
    </row>
    <row r="52" spans="1:5" x14ac:dyDescent="0.45">
      <c r="A52" s="2" t="s">
        <v>13</v>
      </c>
      <c r="B52" s="2" t="s">
        <v>17</v>
      </c>
      <c r="C52" s="2" t="s">
        <v>169</v>
      </c>
      <c r="D52" s="4" t="s">
        <v>170</v>
      </c>
      <c r="E52" s="2" t="s">
        <v>171</v>
      </c>
    </row>
    <row r="53" spans="1:5" x14ac:dyDescent="0.45">
      <c r="A53" s="2" t="s">
        <v>13</v>
      </c>
      <c r="B53" s="2" t="s">
        <v>17</v>
      </c>
      <c r="C53" s="2" t="s">
        <v>172</v>
      </c>
      <c r="D53" s="4" t="s">
        <v>173</v>
      </c>
      <c r="E53" s="2" t="s">
        <v>174</v>
      </c>
    </row>
    <row r="54" spans="1:5" x14ac:dyDescent="0.45">
      <c r="A54" s="2" t="s">
        <v>13</v>
      </c>
      <c r="B54" s="2" t="s">
        <v>17</v>
      </c>
      <c r="C54" s="2" t="s">
        <v>175</v>
      </c>
      <c r="D54" s="4" t="s">
        <v>176</v>
      </c>
      <c r="E54" s="2" t="s">
        <v>177</v>
      </c>
    </row>
    <row r="55" spans="1:5" x14ac:dyDescent="0.45">
      <c r="A55" s="2" t="s">
        <v>13</v>
      </c>
      <c r="B55" s="2" t="s">
        <v>17</v>
      </c>
      <c r="C55" s="2" t="s">
        <v>178</v>
      </c>
      <c r="D55" s="4" t="s">
        <v>179</v>
      </c>
      <c r="E55" s="2" t="s">
        <v>180</v>
      </c>
    </row>
    <row r="56" spans="1:5" x14ac:dyDescent="0.45">
      <c r="A56" s="2" t="s">
        <v>13</v>
      </c>
      <c r="B56" s="2" t="s">
        <v>17</v>
      </c>
      <c r="C56" s="2" t="s">
        <v>181</v>
      </c>
      <c r="D56" s="4" t="s">
        <v>182</v>
      </c>
      <c r="E56" s="2" t="s">
        <v>183</v>
      </c>
    </row>
    <row r="57" spans="1:5" x14ac:dyDescent="0.45">
      <c r="A57" s="2" t="s">
        <v>13</v>
      </c>
      <c r="B57" s="2" t="s">
        <v>18</v>
      </c>
      <c r="C57" s="2" t="s">
        <v>184</v>
      </c>
    </row>
    <row r="58" spans="1:5" x14ac:dyDescent="0.45">
      <c r="A58" s="2" t="s">
        <v>13</v>
      </c>
      <c r="B58" s="2" t="s">
        <v>18</v>
      </c>
      <c r="C58" s="2" t="s">
        <v>185</v>
      </c>
      <c r="D58" s="4" t="s">
        <v>186</v>
      </c>
      <c r="E58" s="2" t="s">
        <v>187</v>
      </c>
    </row>
    <row r="59" spans="1:5" x14ac:dyDescent="0.45">
      <c r="A59" s="2" t="s">
        <v>13</v>
      </c>
      <c r="B59" s="2" t="s">
        <v>18</v>
      </c>
      <c r="C59" s="2" t="s">
        <v>188</v>
      </c>
    </row>
    <row r="60" spans="1:5" x14ac:dyDescent="0.45">
      <c r="A60" s="2" t="s">
        <v>21</v>
      </c>
      <c r="B60" s="2" t="s">
        <v>23</v>
      </c>
      <c r="C60" s="2" t="s">
        <v>192</v>
      </c>
    </row>
    <row r="61" spans="1:5" x14ac:dyDescent="0.45">
      <c r="A61" s="2" t="s">
        <v>21</v>
      </c>
      <c r="B61" s="2" t="s">
        <v>23</v>
      </c>
      <c r="C61" s="2" t="s">
        <v>193</v>
      </c>
    </row>
    <row r="62" spans="1:5" x14ac:dyDescent="0.45">
      <c r="A62" s="2" t="s">
        <v>21</v>
      </c>
      <c r="B62" s="2" t="s">
        <v>23</v>
      </c>
      <c r="C62" s="2" t="s">
        <v>194</v>
      </c>
    </row>
    <row r="63" spans="1:5" x14ac:dyDescent="0.45">
      <c r="A63" s="2" t="s">
        <v>21</v>
      </c>
      <c r="B63" s="2" t="s">
        <v>23</v>
      </c>
      <c r="C63" s="2" t="s">
        <v>195</v>
      </c>
      <c r="D63" s="4" t="s">
        <v>196</v>
      </c>
      <c r="E63" s="2" t="s">
        <v>197</v>
      </c>
    </row>
    <row r="64" spans="1:5" x14ac:dyDescent="0.45">
      <c r="A64" s="2" t="s">
        <v>21</v>
      </c>
      <c r="B64" s="2" t="s">
        <v>23</v>
      </c>
      <c r="C64" s="2" t="s">
        <v>198</v>
      </c>
      <c r="D64" s="4" t="s">
        <v>196</v>
      </c>
      <c r="E64" s="2" t="s">
        <v>197</v>
      </c>
    </row>
    <row r="65" spans="1:5" x14ac:dyDescent="0.45">
      <c r="A65" s="2" t="s">
        <v>21</v>
      </c>
      <c r="B65" s="2" t="s">
        <v>23</v>
      </c>
      <c r="C65" s="2" t="s">
        <v>199</v>
      </c>
      <c r="D65" s="4" t="s">
        <v>160</v>
      </c>
      <c r="E65" s="2" t="s">
        <v>200</v>
      </c>
    </row>
    <row r="66" spans="1:5" x14ac:dyDescent="0.45">
      <c r="A66" s="2" t="s">
        <v>21</v>
      </c>
      <c r="B66" s="2" t="s">
        <v>23</v>
      </c>
      <c r="C66" s="2" t="s">
        <v>201</v>
      </c>
      <c r="D66" s="4" t="s">
        <v>202</v>
      </c>
      <c r="E66" s="2" t="s">
        <v>203</v>
      </c>
    </row>
    <row r="67" spans="1:5" x14ac:dyDescent="0.45">
      <c r="A67" s="2" t="s">
        <v>21</v>
      </c>
      <c r="B67" s="2" t="s">
        <v>23</v>
      </c>
      <c r="C67" s="2" t="s">
        <v>204</v>
      </c>
    </row>
    <row r="68" spans="1:5" x14ac:dyDescent="0.45">
      <c r="A68" s="2" t="s">
        <v>21</v>
      </c>
      <c r="B68" s="2" t="s">
        <v>24</v>
      </c>
      <c r="C68" s="2" t="s">
        <v>205</v>
      </c>
      <c r="D68" s="4" t="s">
        <v>206</v>
      </c>
      <c r="E68" s="2" t="s">
        <v>207</v>
      </c>
    </row>
    <row r="69" spans="1:5" x14ac:dyDescent="0.45">
      <c r="A69" s="2" t="s">
        <v>21</v>
      </c>
      <c r="B69" s="2" t="s">
        <v>24</v>
      </c>
      <c r="C69" s="2" t="s">
        <v>208</v>
      </c>
    </row>
    <row r="70" spans="1:5" x14ac:dyDescent="0.45">
      <c r="A70" s="2" t="s">
        <v>21</v>
      </c>
      <c r="B70" s="2" t="s">
        <v>24</v>
      </c>
      <c r="C70" s="2" t="s">
        <v>209</v>
      </c>
      <c r="D70" s="47" t="s">
        <v>210</v>
      </c>
      <c r="E70" s="39" t="s">
        <v>211</v>
      </c>
    </row>
    <row r="71" spans="1:5" x14ac:dyDescent="0.45">
      <c r="A71" s="2" t="s">
        <v>21</v>
      </c>
      <c r="B71" s="2" t="s">
        <v>24</v>
      </c>
      <c r="C71" s="2" t="s">
        <v>212</v>
      </c>
      <c r="D71" s="47" t="s">
        <v>213</v>
      </c>
      <c r="E71" s="39" t="s">
        <v>214</v>
      </c>
    </row>
    <row r="72" spans="1:5" x14ac:dyDescent="0.45">
      <c r="A72" s="2" t="s">
        <v>21</v>
      </c>
      <c r="B72" s="2" t="s">
        <v>24</v>
      </c>
      <c r="C72" s="2" t="s">
        <v>215</v>
      </c>
      <c r="D72" s="4" t="s">
        <v>216</v>
      </c>
      <c r="E72" s="2" t="s">
        <v>217</v>
      </c>
    </row>
    <row r="73" spans="1:5" x14ac:dyDescent="0.45">
      <c r="A73" s="2" t="s">
        <v>21</v>
      </c>
      <c r="B73" s="2" t="s">
        <v>25</v>
      </c>
      <c r="C73" s="2" t="s">
        <v>218</v>
      </c>
    </row>
    <row r="74" spans="1:5" x14ac:dyDescent="0.45">
      <c r="A74" s="2" t="s">
        <v>21</v>
      </c>
      <c r="B74" s="2" t="s">
        <v>25</v>
      </c>
      <c r="C74" s="2" t="s">
        <v>219</v>
      </c>
    </row>
    <row r="75" spans="1:5" x14ac:dyDescent="0.45">
      <c r="A75" s="2" t="s">
        <v>21</v>
      </c>
      <c r="B75" s="2" t="s">
        <v>25</v>
      </c>
      <c r="C75" s="2" t="s">
        <v>220</v>
      </c>
    </row>
    <row r="76" spans="1:5" x14ac:dyDescent="0.45">
      <c r="A76" s="2" t="s">
        <v>21</v>
      </c>
      <c r="B76" s="2" t="s">
        <v>25</v>
      </c>
      <c r="C76" s="2" t="s">
        <v>221</v>
      </c>
    </row>
    <row r="77" spans="1:5" x14ac:dyDescent="0.45">
      <c r="A77" s="2" t="s">
        <v>21</v>
      </c>
      <c r="B77" s="2" t="s">
        <v>25</v>
      </c>
      <c r="C77" s="2" t="s">
        <v>222</v>
      </c>
      <c r="D77" s="4" t="s">
        <v>223</v>
      </c>
      <c r="E77" s="2" t="s">
        <v>224</v>
      </c>
    </row>
    <row r="78" spans="1:5" x14ac:dyDescent="0.45">
      <c r="A78" s="2" t="s">
        <v>28</v>
      </c>
      <c r="B78" s="2" t="s">
        <v>30</v>
      </c>
      <c r="C78" s="2" t="s">
        <v>225</v>
      </c>
      <c r="D78" s="4" t="s">
        <v>226</v>
      </c>
      <c r="E78" s="2" t="s">
        <v>227</v>
      </c>
    </row>
    <row r="79" spans="1:5" x14ac:dyDescent="0.45">
      <c r="A79" s="2" t="s">
        <v>28</v>
      </c>
      <c r="B79" s="2" t="s">
        <v>30</v>
      </c>
      <c r="C79" s="2" t="s">
        <v>228</v>
      </c>
      <c r="D79" s="4" t="s">
        <v>229</v>
      </c>
      <c r="E79" s="2" t="s">
        <v>230</v>
      </c>
    </row>
    <row r="80" spans="1:5" x14ac:dyDescent="0.45">
      <c r="A80" s="2" t="s">
        <v>28</v>
      </c>
      <c r="B80" s="2" t="s">
        <v>30</v>
      </c>
      <c r="C80" s="2" t="s">
        <v>231</v>
      </c>
    </row>
    <row r="81" spans="1:5" x14ac:dyDescent="0.45">
      <c r="A81" s="2" t="s">
        <v>28</v>
      </c>
      <c r="B81" s="2" t="s">
        <v>30</v>
      </c>
      <c r="C81" s="2" t="s">
        <v>232</v>
      </c>
      <c r="D81" s="45" t="s">
        <v>233</v>
      </c>
      <c r="E81" s="44" t="s">
        <v>234</v>
      </c>
    </row>
    <row r="82" spans="1:5" x14ac:dyDescent="0.45">
      <c r="A82" s="2" t="s">
        <v>28</v>
      </c>
      <c r="B82" s="2" t="s">
        <v>30</v>
      </c>
      <c r="C82" s="2" t="s">
        <v>235</v>
      </c>
      <c r="D82" s="4" t="s">
        <v>236</v>
      </c>
      <c r="E82" s="2" t="s">
        <v>237</v>
      </c>
    </row>
    <row r="83" spans="1:5" x14ac:dyDescent="0.45">
      <c r="A83" s="2" t="s">
        <v>28</v>
      </c>
      <c r="B83" s="2" t="s">
        <v>30</v>
      </c>
      <c r="C83" s="2" t="s">
        <v>238</v>
      </c>
      <c r="D83" s="4" t="s">
        <v>239</v>
      </c>
      <c r="E83" s="2" t="s">
        <v>240</v>
      </c>
    </row>
    <row r="84" spans="1:5" x14ac:dyDescent="0.45">
      <c r="A84" s="2" t="s">
        <v>28</v>
      </c>
      <c r="B84" s="2" t="s">
        <v>30</v>
      </c>
      <c r="C84" s="2" t="s">
        <v>241</v>
      </c>
      <c r="D84" s="4" t="s">
        <v>239</v>
      </c>
      <c r="E84" s="2" t="s">
        <v>240</v>
      </c>
    </row>
    <row r="85" spans="1:5" x14ac:dyDescent="0.45">
      <c r="A85" s="2" t="s">
        <v>28</v>
      </c>
      <c r="B85" s="2" t="s">
        <v>31</v>
      </c>
      <c r="C85" s="2" t="s">
        <v>242</v>
      </c>
      <c r="D85" s="4" t="s">
        <v>243</v>
      </c>
      <c r="E85" s="2" t="s">
        <v>244</v>
      </c>
    </row>
    <row r="86" spans="1:5" x14ac:dyDescent="0.45">
      <c r="A86" s="2" t="s">
        <v>28</v>
      </c>
      <c r="B86" s="2" t="s">
        <v>31</v>
      </c>
      <c r="C86" s="2" t="s">
        <v>245</v>
      </c>
      <c r="D86" s="4" t="s">
        <v>243</v>
      </c>
      <c r="E86" s="2" t="s">
        <v>244</v>
      </c>
    </row>
    <row r="87" spans="1:5" x14ac:dyDescent="0.45">
      <c r="A87" s="2" t="s">
        <v>28</v>
      </c>
      <c r="B87" s="2" t="s">
        <v>31</v>
      </c>
      <c r="C87" s="2" t="s">
        <v>246</v>
      </c>
      <c r="D87" s="4" t="s">
        <v>243</v>
      </c>
      <c r="E87" s="2" t="s">
        <v>244</v>
      </c>
    </row>
    <row r="88" spans="1:5" x14ac:dyDescent="0.45">
      <c r="A88" s="2" t="s">
        <v>28</v>
      </c>
      <c r="B88" s="2" t="s">
        <v>31</v>
      </c>
      <c r="C88" s="2" t="s">
        <v>247</v>
      </c>
      <c r="D88" s="4" t="s">
        <v>243</v>
      </c>
      <c r="E88" s="2" t="s">
        <v>244</v>
      </c>
    </row>
    <row r="89" spans="1:5" x14ac:dyDescent="0.45">
      <c r="A89" s="2" t="s">
        <v>28</v>
      </c>
      <c r="B89" s="2" t="s">
        <v>31</v>
      </c>
      <c r="C89" s="2" t="s">
        <v>248</v>
      </c>
      <c r="D89" s="45" t="s">
        <v>243</v>
      </c>
      <c r="E89" s="44" t="s">
        <v>244</v>
      </c>
    </row>
    <row r="90" spans="1:5" x14ac:dyDescent="0.45">
      <c r="A90" s="2" t="s">
        <v>28</v>
      </c>
      <c r="B90" s="2" t="s">
        <v>32</v>
      </c>
      <c r="C90" s="2" t="s">
        <v>249</v>
      </c>
    </row>
    <row r="91" spans="1:5" x14ac:dyDescent="0.45">
      <c r="A91" s="2" t="s">
        <v>28</v>
      </c>
      <c r="B91" s="2" t="s">
        <v>32</v>
      </c>
      <c r="C91" s="2" t="s">
        <v>250</v>
      </c>
    </row>
    <row r="92" spans="1:5" x14ac:dyDescent="0.45">
      <c r="A92" s="2" t="s">
        <v>28</v>
      </c>
      <c r="B92" s="2" t="s">
        <v>32</v>
      </c>
      <c r="C92" s="2" t="s">
        <v>251</v>
      </c>
    </row>
    <row r="93" spans="1:5" x14ac:dyDescent="0.45">
      <c r="A93" s="2" t="s">
        <v>28</v>
      </c>
      <c r="B93" s="2" t="s">
        <v>32</v>
      </c>
      <c r="C93" s="2" t="s">
        <v>252</v>
      </c>
    </row>
    <row r="94" spans="1:5" x14ac:dyDescent="0.45">
      <c r="A94" s="2" t="s">
        <v>28</v>
      </c>
      <c r="B94" s="2" t="s">
        <v>32</v>
      </c>
      <c r="C94" s="2" t="s">
        <v>253</v>
      </c>
    </row>
    <row r="95" spans="1:5" x14ac:dyDescent="0.45">
      <c r="A95" s="2" t="s">
        <v>28</v>
      </c>
      <c r="B95" s="2" t="s">
        <v>32</v>
      </c>
      <c r="C95" s="2" t="s">
        <v>254</v>
      </c>
    </row>
    <row r="96" spans="1:5" x14ac:dyDescent="0.45">
      <c r="A96" s="2" t="s">
        <v>35</v>
      </c>
      <c r="B96" s="2" t="s">
        <v>37</v>
      </c>
      <c r="C96" s="2" t="s">
        <v>257</v>
      </c>
      <c r="D96" s="4" t="s">
        <v>258</v>
      </c>
      <c r="E96" s="2" t="s">
        <v>259</v>
      </c>
    </row>
    <row r="97" spans="1:5" x14ac:dyDescent="0.45">
      <c r="A97" s="2" t="s">
        <v>35</v>
      </c>
      <c r="B97" s="2" t="s">
        <v>37</v>
      </c>
      <c r="C97" s="2" t="s">
        <v>260</v>
      </c>
    </row>
    <row r="98" spans="1:5" x14ac:dyDescent="0.45">
      <c r="A98" s="2" t="s">
        <v>35</v>
      </c>
      <c r="B98" s="2" t="s">
        <v>37</v>
      </c>
      <c r="C98" s="2" t="s">
        <v>261</v>
      </c>
    </row>
    <row r="99" spans="1:5" x14ac:dyDescent="0.45">
      <c r="A99" s="2" t="s">
        <v>35</v>
      </c>
      <c r="B99" s="2" t="s">
        <v>37</v>
      </c>
      <c r="C99" s="2" t="s">
        <v>262</v>
      </c>
      <c r="D99" s="4" t="s">
        <v>263</v>
      </c>
      <c r="E99" s="2" t="s">
        <v>264</v>
      </c>
    </row>
    <row r="100" spans="1:5" x14ac:dyDescent="0.45">
      <c r="A100" s="2" t="s">
        <v>35</v>
      </c>
      <c r="B100" s="2" t="s">
        <v>37</v>
      </c>
      <c r="C100" s="2" t="s">
        <v>265</v>
      </c>
      <c r="D100" s="4" t="s">
        <v>266</v>
      </c>
      <c r="E100" s="2" t="s">
        <v>267</v>
      </c>
    </row>
    <row r="101" spans="1:5" x14ac:dyDescent="0.45">
      <c r="A101" s="2" t="s">
        <v>35</v>
      </c>
      <c r="B101" s="2" t="s">
        <v>37</v>
      </c>
      <c r="C101" s="2" t="s">
        <v>268</v>
      </c>
      <c r="D101" s="4" t="s">
        <v>269</v>
      </c>
      <c r="E101" s="2" t="s">
        <v>270</v>
      </c>
    </row>
    <row r="102" spans="1:5" x14ac:dyDescent="0.45">
      <c r="A102" s="2" t="s">
        <v>35</v>
      </c>
      <c r="B102" s="2" t="s">
        <v>37</v>
      </c>
      <c r="C102" s="2" t="s">
        <v>271</v>
      </c>
      <c r="D102" s="4" t="s">
        <v>272</v>
      </c>
      <c r="E102" s="2" t="s">
        <v>273</v>
      </c>
    </row>
    <row r="103" spans="1:5" x14ac:dyDescent="0.45">
      <c r="A103" s="2" t="s">
        <v>35</v>
      </c>
      <c r="B103" s="2" t="s">
        <v>37</v>
      </c>
      <c r="C103" s="2" t="s">
        <v>274</v>
      </c>
    </row>
    <row r="104" spans="1:5" x14ac:dyDescent="0.45">
      <c r="A104" s="2" t="s">
        <v>35</v>
      </c>
      <c r="B104" s="2" t="s">
        <v>38</v>
      </c>
      <c r="C104" s="2" t="s">
        <v>275</v>
      </c>
      <c r="D104" s="4" t="s">
        <v>276</v>
      </c>
      <c r="E104" s="2" t="s">
        <v>277</v>
      </c>
    </row>
    <row r="105" spans="1:5" x14ac:dyDescent="0.45">
      <c r="A105" s="2" t="s">
        <v>35</v>
      </c>
      <c r="B105" s="2" t="s">
        <v>38</v>
      </c>
      <c r="C105" s="2" t="s">
        <v>278</v>
      </c>
      <c r="D105" s="4" t="s">
        <v>279</v>
      </c>
      <c r="E105" s="2" t="s">
        <v>280</v>
      </c>
    </row>
    <row r="106" spans="1:5" x14ac:dyDescent="0.45">
      <c r="A106" s="2" t="s">
        <v>35</v>
      </c>
      <c r="B106" s="2" t="s">
        <v>38</v>
      </c>
      <c r="C106" s="2" t="s">
        <v>281</v>
      </c>
      <c r="D106" s="4" t="s">
        <v>282</v>
      </c>
      <c r="E106" s="2" t="s">
        <v>283</v>
      </c>
    </row>
    <row r="107" spans="1:5" x14ac:dyDescent="0.45">
      <c r="A107" s="2" t="s">
        <v>35</v>
      </c>
      <c r="B107" s="2" t="s">
        <v>39</v>
      </c>
      <c r="C107" s="2" t="s">
        <v>284</v>
      </c>
      <c r="D107" s="4" t="s">
        <v>285</v>
      </c>
      <c r="E107" s="2" t="s">
        <v>284</v>
      </c>
    </row>
    <row r="108" spans="1:5" x14ac:dyDescent="0.45">
      <c r="A108" s="2" t="s">
        <v>35</v>
      </c>
      <c r="B108" s="2" t="s">
        <v>39</v>
      </c>
      <c r="C108" s="2" t="s">
        <v>286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90A306B4754498CA5A2AF8158FC7A" ma:contentTypeVersion="13" ma:contentTypeDescription="Create a new document." ma:contentTypeScope="" ma:versionID="14a17c6561ebb47041367067dbb74e5a">
  <xsd:schema xmlns:xsd="http://www.w3.org/2001/XMLSchema" xmlns:xs="http://www.w3.org/2001/XMLSchema" xmlns:p="http://schemas.microsoft.com/office/2006/metadata/properties" xmlns:ns2="6c2c756c-a197-4c7e-ae77-2497a3907c73" xmlns:ns3="93604042-2377-4ba3-849b-f2c7210cf003" targetNamespace="http://schemas.microsoft.com/office/2006/metadata/properties" ma:root="true" ma:fieldsID="0604dbef86d664a9f7489b4c62d89f2d" ns2:_="" ns3:_="">
    <xsd:import namespace="6c2c756c-a197-4c7e-ae77-2497a3907c73"/>
    <xsd:import namespace="93604042-2377-4ba3-849b-f2c7210cf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c756c-a197-4c7e-ae77-2497a3907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974f3a7-08b8-42a2-9f54-29add591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04042-2377-4ba3-849b-f2c7210cf00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I 3 4 0 W k x 1 k J K l A A A A 9 g A A A B I A H A B D b 2 5 m a W c v U G F j a 2 F n Z S 5 4 b W w g o h g A K K A U A A A A A A A A A A A A A A A A A A A A A A A A A A A A h Y 9 L D o I w G I S v Q r q n D 0 h 8 k J + y c C u J C d G 4 b W q F R i i G F s v d X H g k r y B G U X c u 5 5 t v M X O / 3 i A b m j q 4 q M 7 q 1 q S I Y Y o C Z W R 7 0 K Z M U e + O 4 Q J l H D Z C n k S p g l E 2 N h n s I U W V c + e E E O 8 9 9 j F u u 5 J E l D K y z 9 e F r F Q j 0 E f W / + V Q G + u E k Q p x 2 L 3 G 8 A i z e I n Z f I Y p k A l C r s 1 X i M a 9 z / Y H w q q v X d 8 p r k y 4 L Y B M E c j 7 A 3 8 A U E s D B B Q A A g A I A C N + N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f j R a K I p H u A 4 A A A A R A A A A E w A c A E Z v c m 1 1 b G F z L 1 N l Y 3 R p b 2 4 x L m 0 g o h g A K K A U A A A A A A A A A A A A A A A A A A A A A A A A A A A A K 0 5 N L s n M z 1 M I h t C G 1 g B Q S w E C L Q A U A A I A C A A j f j R a T H W Q k q U A A A D 2 A A A A E g A A A A A A A A A A A A A A A A A A A A A A Q 2 9 u Z m l n L 1 B h Y 2 t h Z 2 U u e G 1 s U E s B A i 0 A F A A C A A g A I 3 4 0 W g / K 6 a u k A A A A 6 Q A A A B M A A A A A A A A A A A A A A A A A 8 Q A A A F t D b 2 5 0 Z W 5 0 X 1 R 5 c G V z X S 5 4 b W x Q S w E C L Q A U A A I A C A A j f j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u G 3 8 A K M C U 2 + 6 q O b A B S h 7 w A A A A A C A A A A A A A Q Z g A A A A E A A C A A A A B 9 m D 4 R y h i r 9 v R f P m M w j Y s 9 V i i d h D c B W e G V h 3 4 U + S 1 j + g A A A A A O g A A A A A I A A C A A A A C K l f B o k h F T e 7 o W 7 9 X I 4 v d n d + v 9 5 g v h L T U 1 g S T Y X Q T E D F A A A A A n M 3 Z w C 0 4 m i 1 R U Q r s o P o w n e X e G + Q 3 1 1 l 4 X G u / a T 8 I H 5 j I Y d 5 o 5 Z 3 t 2 3 a X K j c P O C V b P q e B u h + / I j y k J f g X r q 7 D b H Y r o a o J n / e l + P / Y O 0 G s r S k A A A A C 7 o e M D s C m + T j 6 R A k 2 v g 6 m z k 0 N L Z j B a O + N m r Y 0 U M M Z G T e T / g k K 9 H W j D U + A d e c Y K C e E s o d K 7 Q y p f S w 5 x A i p B / g G q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604042-2377-4ba3-849b-f2c7210cf003">
      <UserInfo>
        <DisplayName/>
        <AccountId xsi:nil="true"/>
        <AccountType/>
      </UserInfo>
    </SharedWithUsers>
    <lcf76f155ced4ddcb4097134ff3c332f xmlns="6c2c756c-a197-4c7e-ae77-2497a3907c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33ADB1-72C4-4510-96F5-4A38841824FF}"/>
</file>

<file path=customXml/itemProps2.xml><?xml version="1.0" encoding="utf-8"?>
<ds:datastoreItem xmlns:ds="http://schemas.openxmlformats.org/officeDocument/2006/customXml" ds:itemID="{24A26770-E74D-41B3-A2AA-4610D6ECC52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6C555C1-CDA0-47A8-96D1-6D232B1B722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09BD71-0BD7-423B-9D95-E965721A4770}">
  <ds:schemaRefs>
    <ds:schemaRef ds:uri="http://schemas.microsoft.com/office/2006/metadata/properties"/>
    <ds:schemaRef ds:uri="http://schemas.microsoft.com/office/infopath/2007/PartnerControls"/>
    <ds:schemaRef ds:uri="db7ac463-f873-439f-9f07-98a80f4b098b"/>
    <ds:schemaRef ds:uri="a796483b-fd21-443f-867c-e1449d0a79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Associate Course Overview</vt:lpstr>
      <vt:lpstr>U1 Associate</vt:lpstr>
      <vt:lpstr>U2 Associate</vt:lpstr>
      <vt:lpstr>U3 Associate</vt:lpstr>
      <vt:lpstr>U4 Associate</vt:lpstr>
      <vt:lpstr>U5 Associate</vt:lpstr>
      <vt:lpstr>Associate Certification 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</dc:creator>
  <cp:keywords/>
  <dc:description/>
  <cp:lastModifiedBy>Lisa Hennessey</cp:lastModifiedBy>
  <cp:revision/>
  <dcterms:created xsi:type="dcterms:W3CDTF">2023-03-09T20:58:26Z</dcterms:created>
  <dcterms:modified xsi:type="dcterms:W3CDTF">2025-11-17T17:11:54Z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0x010100DC990A306B4754498CA5A2AF8158FC7A</vt:lpwstr>
  </property>
  <property fmtid="{D5CDD505-2E9C-101B-9397-08002B2CF9AE}" pid="3" name="Order">
    <vt:r8>3181600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